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6\TRANSPARENCIA\Mayo 2026\"/>
    </mc:Choice>
  </mc:AlternateContent>
  <xr:revisionPtr revIDLastSave="0" documentId="13_ncr:1_{89F78D14-2B08-41AB-8724-56826B81AEE4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8" i="1"/>
  <c r="E33" i="1"/>
  <c r="F10" i="1" l="1"/>
  <c r="F11" i="1" s="1"/>
</calcChain>
</file>

<file path=xl/sharedStrings.xml><?xml version="1.0" encoding="utf-8"?>
<sst xmlns="http://schemas.openxmlformats.org/spreadsheetml/2006/main" count="90" uniqueCount="78">
  <si>
    <t>Dirección General de Riesgos Agropecuarios</t>
  </si>
  <si>
    <t>Relación de Ingresos y Egresos</t>
  </si>
  <si>
    <t>Sub Cuenta Bancaria No:   BR-0100279000</t>
  </si>
  <si>
    <t xml:space="preserve">                                                   Balance al inicio del periodo:  RD$ </t>
  </si>
  <si>
    <t>Fecha de Registro</t>
  </si>
  <si>
    <t>No. Lib.</t>
  </si>
  <si>
    <t>Descripción</t>
  </si>
  <si>
    <t>Débito</t>
  </si>
  <si>
    <t>Crédito</t>
  </si>
  <si>
    <t>Balance</t>
  </si>
  <si>
    <t>INGRESOS RECIBIDOS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</si>
  <si>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</si>
  <si>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</si>
  <si>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</si>
  <si>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</si>
  <si>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</si>
  <si>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Enc. Division de Contabilidad</t>
  </si>
  <si>
    <t>Enc. Departamento Administrativo Financiero</t>
  </si>
  <si>
    <t>Lucy Tania de León Núñez</t>
  </si>
  <si>
    <t>Luis German Pérez Bido</t>
  </si>
  <si>
    <t>Correspondiente al mes de mayo del año 2026</t>
  </si>
  <si>
    <t>Abono a 1056 polizas de productores agropecuarios del mes de marzo del año 2026.</t>
  </si>
  <si>
    <t>Adquisicion de 20 faldos de aguas para consumo de DIGERA.</t>
  </si>
  <si>
    <t>Adquisición de sillones y escritorios para ser utilizados en DIGERA.</t>
  </si>
  <si>
    <t>Nomina Prima de Transporte mes de Mayo año 2026</t>
  </si>
  <si>
    <t>Nómina empleados carácter eventual mes de mayo año 2026.</t>
  </si>
  <si>
    <t>Nómina empleados fijos mes de mayo año 2026.</t>
  </si>
  <si>
    <t>Nómina empleados interinato mes de mayo año 2026.</t>
  </si>
  <si>
    <t>Nómina empleados temporales mes de mayo año 2026.</t>
  </si>
  <si>
    <t>Pago de servicio de flotilla moviles del mes de mayo año 2026.</t>
  </si>
  <si>
    <t>Pago por servicio notariales en apertura de sobre A del proceso de compra para adquisicion del combustible.</t>
  </si>
  <si>
    <t>Servivio de telefonia fija, internet y cable correpondiente al periodo 11/05/2026 a 10/06/2026.</t>
  </si>
  <si>
    <t>Adquisición de material gastable de cocina para DIGERA.</t>
  </si>
  <si>
    <t>Pago de 434 servicios de almuerzos consumidos por empleados en el mes de diciembre del año 2025.</t>
  </si>
  <si>
    <t>Pago de servicio de internet movil correspondiente al periodo del 23/03/2026 a 22/04/2026.</t>
  </si>
  <si>
    <t>Pago de servicio de internet movil correspondiente al periodo del 23/04/2026 a 22/05/2026.</t>
  </si>
  <si>
    <t>Pago de 565 servicios de almuerzos consumidos por empleados en el mes de febrero del año 2026.</t>
  </si>
  <si>
    <t>Viaticos correspondiente al mes de abril del año 2026.</t>
  </si>
  <si>
    <t>Adquisicion de tickets prepago de combustible correspondiente al mes de abril 2026</t>
  </si>
  <si>
    <t>Pago de prestaciones laborales a exempleados de DIGERA.</t>
  </si>
  <si>
    <t>Pago de vacaciones no disfrutadas por exempleado de DIGERA.</t>
  </si>
  <si>
    <t>Adquisición de unidad de climatización, compresor y manejadora con instalación incluida para DIGERA.</t>
  </si>
  <si>
    <t>Pago seguro de salud complementario a empleados correspondiente al mes de mayo del año 2026.</t>
  </si>
  <si>
    <t>Pago de 714 servicios de almuerzos consumidos por empleados en el mes de marzo del año 2026.</t>
  </si>
  <si>
    <t>01/05/2026</t>
  </si>
  <si>
    <t>05/05/2026</t>
  </si>
  <si>
    <t>06/05/2026</t>
  </si>
  <si>
    <t>11/05/2026</t>
  </si>
  <si>
    <t>13/05/2026</t>
  </si>
  <si>
    <t>15/05/2026</t>
  </si>
  <si>
    <t>18/05/2026</t>
  </si>
  <si>
    <t>21/05/2026</t>
  </si>
  <si>
    <t>22/05/2026</t>
  </si>
  <si>
    <t>26/05/2026</t>
  </si>
  <si>
    <t>27/05/2026</t>
  </si>
  <si>
    <t>383</t>
  </si>
  <si>
    <t>382</t>
  </si>
  <si>
    <t>385</t>
  </si>
  <si>
    <t>384</t>
  </si>
  <si>
    <t>386</t>
  </si>
  <si>
    <t>392</t>
  </si>
  <si>
    <t>407</t>
  </si>
  <si>
    <t>410</t>
  </si>
  <si>
    <t>409</t>
  </si>
  <si>
    <t>408</t>
  </si>
  <si>
    <t>420</t>
  </si>
  <si>
    <t>419</t>
  </si>
  <si>
    <t>421</t>
  </si>
  <si>
    <t>434</t>
  </si>
  <si>
    <t>435</t>
  </si>
  <si>
    <t>436</t>
  </si>
  <si>
    <t>437</t>
  </si>
  <si>
    <t>464</t>
  </si>
  <si>
    <t>467</t>
  </si>
  <si>
    <t>466</t>
  </si>
  <si>
    <t>473</t>
  </si>
  <si>
    <t>474</t>
  </si>
  <si>
    <t>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</si>
</sst>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Border="0" applyProtection="0"/>
  </cellStyleXfs>
  <cellXfs count="46">
    <xf numFmtId="0" fontId="0" fillId="0" borderId="0" xfId="0"/>
    <xf numFmtId="43" fontId="4" fillId="2" borderId="13" xfId="1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vertical="center" wrapText="1"/>
    </xf>
    <xf numFmtId="43" fontId="5" fillId="0" borderId="12" xfId="1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43" fontId="2" fillId="4" borderId="14" xfId="1" applyFont="1" applyFill="1" applyBorder="1" applyAlignment="1">
      <alignment vertical="center"/>
    </xf>
    <xf numFmtId="43" fontId="2" fillId="2" borderId="3" xfId="1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6" fillId="0" borderId="10" xfId="0" applyFont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4" fillId="0" borderId="10" xfId="1" applyFont="1" applyFill="1" applyBorder="1"/>
    <xf numFmtId="43" fontId="4" fillId="2" borderId="11" xfId="1" applyFont="1" applyFill="1" applyBorder="1" applyAlignment="1">
      <alignment vertical="center"/>
    </xf>
    <xf numFmtId="43" fontId="4" fillId="0" borderId="12" xfId="1" applyFont="1" applyFill="1" applyBorder="1" applyAlignment="1">
      <alignment vertical="center"/>
    </xf>
    <xf numFmtId="43" fontId="4" fillId="0" borderId="12" xfId="1" applyFont="1" applyFill="1" applyBorder="1"/>
    <xf numFmtId="4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6" xfId="0" applyFont="1" applyBorder="1"/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43" fontId="4" fillId="0" borderId="0" xfId="1" applyFont="1"/>
    <xf numFmtId="43" fontId="4" fillId="0" borderId="0" xfId="0" applyNumberFormat="1" applyFont="1"/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4" fontId="4" fillId="0" borderId="0" xfId="0" applyNumberFormat="1" applyFont="1"/>
    <xf numFmtId="0" fontId="8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</cellXfs>
  <cellStyles count="3">
    <cellStyle name="Millares" xfId="1" builtinId="3"/>
    <cellStyle name="Normal" xfId="0" builtinId="0"/>
    <cellStyle name="Normal 2" xfId="2" xr:uid="{E9E79961-9663-439F-BC4F-80EB3083C3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537969</xdr:colOff>
      <xdr:row>3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03FE0C-65B3-4A88-9567-CAC1D78F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2019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dimension ref="A1:H46"/>
  <sheetViews>
    <sheetView tabSelected="1" view="pageBreakPreview" topLeftCell="A12" zoomScaleNormal="100" zoomScaleSheetLayoutView="100" workbookViewId="0">
      <selection activeCell="I8" sqref="I8"/>
    </sheetView>
  </sheetViews>
  <sheetFormatPr baseColWidth="10" defaultRowHeight="15.75" x14ac:dyDescent="0.25"/>
  <cols>
    <col min="1" max="1" width="18.5703125" style="28" bestFit="1" customWidth="1"/>
    <col min="2" max="2" width="10.28515625" style="5" customWidth="1"/>
    <col min="3" max="3" width="86.42578125" style="5" customWidth="1"/>
    <col min="4" max="4" width="22.7109375" style="5" customWidth="1"/>
    <col min="5" max="5" width="18.42578125" style="29" customWidth="1"/>
    <col min="6" max="6" width="19" style="5" customWidth="1"/>
    <col min="7" max="16384" width="11.42578125" style="5"/>
  </cols>
  <sheetData>
    <row r="1" spans="1:6" ht="20.25" x14ac:dyDescent="0.25">
      <c r="A1" s="41" t="s">
        <v>0</v>
      </c>
      <c r="B1" s="41"/>
      <c r="C1" s="41"/>
      <c r="D1" s="41"/>
      <c r="E1" s="41"/>
      <c r="F1" s="41"/>
    </row>
    <row r="2" spans="1:6" ht="17.25" customHeight="1" x14ac:dyDescent="0.25">
      <c r="A2" s="41" t="s">
        <v>1</v>
      </c>
      <c r="B2" s="41"/>
      <c r="C2" s="41"/>
      <c r="D2" s="41"/>
      <c r="E2" s="41"/>
      <c r="F2" s="41"/>
    </row>
    <row r="3" spans="1:6" ht="21" customHeight="1" x14ac:dyDescent="0.25">
      <c r="A3" s="41" t="s">
        <v>20</v>
      </c>
      <c r="B3" s="41"/>
      <c r="C3" s="41"/>
      <c r="D3" s="41"/>
      <c r="E3" s="41"/>
      <c r="F3" s="41"/>
    </row>
    <row r="4" spans="1:6" ht="21" customHeight="1" thickBot="1" x14ac:dyDescent="0.3">
      <c r="A4" s="37"/>
      <c r="B4" s="37"/>
      <c r="C4" s="37"/>
      <c r="D4" s="37"/>
      <c r="E4" s="37"/>
      <c r="F4" s="37"/>
    </row>
    <row r="5" spans="1:6" ht="18" customHeight="1" thickBot="1" x14ac:dyDescent="0.3">
      <c r="A5" s="42" t="s">
        <v>2</v>
      </c>
      <c r="B5" s="43"/>
      <c r="C5" s="43"/>
      <c r="D5" s="43"/>
      <c r="E5" s="43"/>
      <c r="F5" s="44"/>
    </row>
    <row r="6" spans="1:6" ht="16.5" thickBot="1" x14ac:dyDescent="0.3">
      <c r="A6" s="6"/>
      <c r="B6" s="7"/>
      <c r="C6" s="8" t="s">
        <v>3</v>
      </c>
      <c r="D6" s="9">
        <v>20207301.950000007</v>
      </c>
      <c r="E6" s="10"/>
      <c r="F6" s="11"/>
    </row>
    <row r="7" spans="1:6" ht="31.5" customHeight="1" thickBot="1" x14ac:dyDescent="0.3">
      <c r="A7" s="12" t="s">
        <v>4</v>
      </c>
      <c r="B7" s="12" t="s">
        <v>5</v>
      </c>
      <c r="C7" s="13" t="s">
        <v>6</v>
      </c>
      <c r="D7" s="13" t="s">
        <v>7</v>
      </c>
      <c r="E7" s="14" t="s">
        <v>8</v>
      </c>
      <c r="F7" s="13" t="s">
        <v>9</v>
      </c>
    </row>
    <row r="8" spans="1:6" ht="21" customHeight="1" x14ac:dyDescent="0.25">
      <c r="A8" s="15"/>
      <c r="B8" s="16"/>
      <c r="C8" s="17" t="s">
        <v>10</v>
      </c>
      <c r="D8" s="18">
        <v>12616469.689999999</v>
      </c>
      <c r="E8" s="19"/>
      <c r="F8" s="20">
        <f>D6+D8</f>
        <v>32823771.640000008</v>
      </c>
    </row>
    <row r="9" spans="1:6" ht="10.5" customHeight="1" x14ac:dyDescent="0.25">
      <c r="A9" s="2"/>
      <c r="B9" s="2"/>
      <c r="C9" s="2"/>
      <c r="D9" s="21"/>
      <c r="E9" s="22"/>
      <c r="F9" s="23"/>
    </row>
    <row r="10" spans="1:6" s="4" customFormat="1" x14ac:dyDescent="0.25">
      <c r="A10" s="1" t="s">
        <v>44</v>
      </c>
      <c r="B10" s="1" t="s">
        <v>55</v>
      </c>
      <c r="C10" s="2" t="s">
        <v>32</v>
      </c>
      <c r="D10" s="3"/>
      <c r="E10" s="2">
        <v>39596</v>
      </c>
      <c r="F10" s="2">
        <f>+F8-E10</f>
        <v>32784175.640000008</v>
      </c>
    </row>
    <row r="11" spans="1:6" s="4" customFormat="1" ht="31.5" x14ac:dyDescent="0.25">
      <c r="A11" s="1" t="s">
        <v>44</v>
      </c>
      <c r="B11" s="1" t="s">
        <v>56</v>
      </c>
      <c r="C11" s="2" t="s">
        <v>33</v>
      </c>
      <c r="D11" s="3"/>
      <c r="E11" s="2">
        <v>130201.39</v>
      </c>
      <c r="F11" s="2">
        <f>+F10-E11</f>
        <v>32653974.250000007</v>
      </c>
    </row>
    <row r="12" spans="1:6" s="4" customFormat="1" x14ac:dyDescent="0.25">
      <c r="A12" s="1" t="s">
        <v>44</v>
      </c>
      <c r="B12" s="1" t="s">
        <v>57</v>
      </c>
      <c r="C12" s="2" t="s">
        <v>34</v>
      </c>
      <c r="D12" s="3"/>
      <c r="E12" s="2">
        <v>3397.99</v>
      </c>
      <c r="F12" s="2">
        <f t="shared" ref="F12:F32" si="0">+F11-E12</f>
        <v>32650576.260000009</v>
      </c>
    </row>
    <row r="13" spans="1:6" s="4" customFormat="1" x14ac:dyDescent="0.25">
      <c r="A13" s="1" t="s">
        <v>44</v>
      </c>
      <c r="B13" s="1" t="s">
        <v>58</v>
      </c>
      <c r="C13" s="2" t="s">
        <v>35</v>
      </c>
      <c r="D13" s="3"/>
      <c r="E13" s="2">
        <v>3588.44</v>
      </c>
      <c r="F13" s="2">
        <f t="shared" si="0"/>
        <v>32646987.820000008</v>
      </c>
    </row>
    <row r="14" spans="1:6" s="4" customFormat="1" ht="31.5" x14ac:dyDescent="0.25">
      <c r="A14" s="1" t="s">
        <v>45</v>
      </c>
      <c r="B14" s="1" t="s">
        <v>59</v>
      </c>
      <c r="C14" s="2" t="s">
        <v>36</v>
      </c>
      <c r="D14" s="3"/>
      <c r="E14" s="2">
        <v>169501.81</v>
      </c>
      <c r="F14" s="2">
        <f t="shared" si="0"/>
        <v>32477486.010000009</v>
      </c>
    </row>
    <row r="15" spans="1:6" s="4" customFormat="1" x14ac:dyDescent="0.25">
      <c r="A15" s="1" t="s">
        <v>46</v>
      </c>
      <c r="B15" s="1" t="s">
        <v>60</v>
      </c>
      <c r="C15" s="2" t="s">
        <v>37</v>
      </c>
      <c r="D15" s="3"/>
      <c r="E15" s="2">
        <v>15267.5</v>
      </c>
      <c r="F15" s="2">
        <f t="shared" si="0"/>
        <v>32462218.510000009</v>
      </c>
    </row>
    <row r="16" spans="1:6" s="4" customFormat="1" x14ac:dyDescent="0.25">
      <c r="A16" s="1" t="s">
        <v>47</v>
      </c>
      <c r="B16" s="1" t="s">
        <v>61</v>
      </c>
      <c r="C16" s="2" t="s">
        <v>38</v>
      </c>
      <c r="D16" s="3"/>
      <c r="E16" s="2">
        <v>400000</v>
      </c>
      <c r="F16" s="2">
        <f t="shared" si="0"/>
        <v>32062218.510000009</v>
      </c>
    </row>
    <row r="17" spans="1:6" s="4" customFormat="1" x14ac:dyDescent="0.25">
      <c r="A17" s="1" t="s">
        <v>47</v>
      </c>
      <c r="B17" s="1" t="s">
        <v>62</v>
      </c>
      <c r="C17" s="2" t="s">
        <v>39</v>
      </c>
      <c r="D17" s="3"/>
      <c r="E17" s="2">
        <v>200000</v>
      </c>
      <c r="F17" s="2">
        <f t="shared" si="0"/>
        <v>31862218.510000009</v>
      </c>
    </row>
    <row r="18" spans="1:6" s="4" customFormat="1" x14ac:dyDescent="0.25">
      <c r="A18" s="1" t="s">
        <v>47</v>
      </c>
      <c r="B18" s="1" t="s">
        <v>63</v>
      </c>
      <c r="C18" s="2" t="s">
        <v>29</v>
      </c>
      <c r="D18" s="3"/>
      <c r="E18" s="2">
        <v>78353.2</v>
      </c>
      <c r="F18" s="2">
        <f t="shared" si="0"/>
        <v>31783865.31000001</v>
      </c>
    </row>
    <row r="19" spans="1:6" s="4" customFormat="1" x14ac:dyDescent="0.25">
      <c r="A19" s="1" t="s">
        <v>47</v>
      </c>
      <c r="B19" s="1" t="s">
        <v>64</v>
      </c>
      <c r="C19" s="2" t="s">
        <v>40</v>
      </c>
      <c r="D19" s="3"/>
      <c r="E19" s="2">
        <v>27457.31</v>
      </c>
      <c r="F19" s="2">
        <f t="shared" si="0"/>
        <v>31756408.000000011</v>
      </c>
    </row>
    <row r="20" spans="1:6" s="4" customFormat="1" x14ac:dyDescent="0.25">
      <c r="A20" s="1" t="s">
        <v>48</v>
      </c>
      <c r="B20" s="1" t="s">
        <v>65</v>
      </c>
      <c r="C20" s="2" t="s">
        <v>21</v>
      </c>
      <c r="D20" s="3"/>
      <c r="E20" s="2">
        <v>6336888.3300000001</v>
      </c>
      <c r="F20" s="2">
        <f t="shared" si="0"/>
        <v>25419519.670000009</v>
      </c>
    </row>
    <row r="21" spans="1:6" s="4" customFormat="1" ht="31.5" x14ac:dyDescent="0.25">
      <c r="A21" s="1" t="s">
        <v>48</v>
      </c>
      <c r="B21" s="1" t="s">
        <v>66</v>
      </c>
      <c r="C21" s="2" t="s">
        <v>41</v>
      </c>
      <c r="D21" s="3"/>
      <c r="E21" s="2">
        <v>230000</v>
      </c>
      <c r="F21" s="2">
        <f t="shared" si="0"/>
        <v>25189519.670000009</v>
      </c>
    </row>
    <row r="22" spans="1:6" s="4" customFormat="1" ht="31.5" x14ac:dyDescent="0.25">
      <c r="A22" s="1" t="s">
        <v>48</v>
      </c>
      <c r="B22" s="1" t="s">
        <v>67</v>
      </c>
      <c r="C22" s="2" t="s">
        <v>42</v>
      </c>
      <c r="D22" s="3"/>
      <c r="E22" s="2">
        <v>100033.5</v>
      </c>
      <c r="F22" s="2">
        <f t="shared" si="0"/>
        <v>25089486.170000009</v>
      </c>
    </row>
    <row r="23" spans="1:6" s="4" customFormat="1" x14ac:dyDescent="0.25">
      <c r="A23" s="1" t="s">
        <v>49</v>
      </c>
      <c r="B23" s="1" t="s">
        <v>68</v>
      </c>
      <c r="C23" s="2" t="s">
        <v>25</v>
      </c>
      <c r="D23" s="3"/>
      <c r="E23" s="2">
        <v>92272</v>
      </c>
      <c r="F23" s="2">
        <f t="shared" si="0"/>
        <v>24997214.170000009</v>
      </c>
    </row>
    <row r="24" spans="1:6" s="4" customFormat="1" ht="31.5" x14ac:dyDescent="0.25">
      <c r="A24" s="1" t="s">
        <v>49</v>
      </c>
      <c r="B24" s="1" t="s">
        <v>69</v>
      </c>
      <c r="C24" s="2" t="s">
        <v>43</v>
      </c>
      <c r="D24" s="3"/>
      <c r="E24" s="2">
        <v>214202.28</v>
      </c>
      <c r="F24" s="2">
        <f t="shared" si="0"/>
        <v>24783011.890000008</v>
      </c>
    </row>
    <row r="25" spans="1:6" s="4" customFormat="1" x14ac:dyDescent="0.25">
      <c r="A25" s="1" t="s">
        <v>50</v>
      </c>
      <c r="B25" s="1" t="s">
        <v>70</v>
      </c>
      <c r="C25" s="2" t="s">
        <v>26</v>
      </c>
      <c r="D25" s="3"/>
      <c r="E25" s="2">
        <v>1832872.07</v>
      </c>
      <c r="F25" s="2">
        <f t="shared" si="0"/>
        <v>22950139.820000008</v>
      </c>
    </row>
    <row r="26" spans="1:6" s="4" customFormat="1" x14ac:dyDescent="0.25">
      <c r="A26" s="1" t="s">
        <v>50</v>
      </c>
      <c r="B26" s="1" t="s">
        <v>71</v>
      </c>
      <c r="C26" s="2" t="s">
        <v>28</v>
      </c>
      <c r="D26" s="3"/>
      <c r="E26" s="2">
        <v>2070934.22</v>
      </c>
      <c r="F26" s="2">
        <f t="shared" si="0"/>
        <v>20879205.600000009</v>
      </c>
    </row>
    <row r="27" spans="1:6" s="4" customFormat="1" x14ac:dyDescent="0.25">
      <c r="A27" s="1" t="s">
        <v>51</v>
      </c>
      <c r="B27" s="1" t="s">
        <v>72</v>
      </c>
      <c r="C27" s="2" t="s">
        <v>27</v>
      </c>
      <c r="D27" s="3"/>
      <c r="E27" s="2">
        <v>88739.71</v>
      </c>
      <c r="F27" s="2">
        <f t="shared" si="0"/>
        <v>20790465.890000008</v>
      </c>
    </row>
    <row r="28" spans="1:6" s="4" customFormat="1" x14ac:dyDescent="0.25">
      <c r="A28" s="1" t="s">
        <v>52</v>
      </c>
      <c r="B28" s="1" t="s">
        <v>73</v>
      </c>
      <c r="C28" s="2" t="s">
        <v>22</v>
      </c>
      <c r="D28" s="3"/>
      <c r="E28" s="2">
        <v>3100</v>
      </c>
      <c r="F28" s="2">
        <f t="shared" si="0"/>
        <v>20787365.890000008</v>
      </c>
    </row>
    <row r="29" spans="1:6" s="4" customFormat="1" x14ac:dyDescent="0.25">
      <c r="A29" s="1" t="s">
        <v>52</v>
      </c>
      <c r="B29" s="1" t="s">
        <v>74</v>
      </c>
      <c r="C29" s="2" t="s">
        <v>24</v>
      </c>
      <c r="D29" s="3"/>
      <c r="E29" s="2">
        <v>70000</v>
      </c>
      <c r="F29" s="2">
        <f t="shared" si="0"/>
        <v>20717365.890000008</v>
      </c>
    </row>
    <row r="30" spans="1:6" s="4" customFormat="1" x14ac:dyDescent="0.25">
      <c r="A30" s="1" t="s">
        <v>53</v>
      </c>
      <c r="B30" s="1" t="s">
        <v>75</v>
      </c>
      <c r="C30" s="2" t="s">
        <v>23</v>
      </c>
      <c r="D30" s="3"/>
      <c r="E30" s="2">
        <v>91641.63</v>
      </c>
      <c r="F30" s="2">
        <f t="shared" si="0"/>
        <v>20625724.260000009</v>
      </c>
    </row>
    <row r="31" spans="1:6" s="4" customFormat="1" x14ac:dyDescent="0.25">
      <c r="A31" s="1" t="s">
        <v>53</v>
      </c>
      <c r="B31" s="1" t="s">
        <v>76</v>
      </c>
      <c r="C31" s="2" t="s">
        <v>31</v>
      </c>
      <c r="D31" s="3"/>
      <c r="E31" s="2">
        <v>47682.86</v>
      </c>
      <c r="F31" s="2">
        <f t="shared" si="0"/>
        <v>20578041.40000001</v>
      </c>
    </row>
    <row r="32" spans="1:6" s="4" customFormat="1" ht="31.5" x14ac:dyDescent="0.25">
      <c r="A32" s="1" t="s">
        <v>54</v>
      </c>
      <c r="B32" s="1" t="s">
        <v>77</v>
      </c>
      <c r="C32" s="2" t="s">
        <v>30</v>
      </c>
      <c r="D32" s="3"/>
      <c r="E32" s="2">
        <v>35400</v>
      </c>
      <c r="F32" s="2">
        <f t="shared" si="0"/>
        <v>20542641.40000001</v>
      </c>
    </row>
    <row r="33" spans="1:8" s="27" customFormat="1" ht="18" customHeight="1" thickBot="1" x14ac:dyDescent="0.3">
      <c r="A33" s="24"/>
      <c r="B33" s="25"/>
      <c r="C33" s="26"/>
      <c r="D33" s="9"/>
      <c r="E33" s="9">
        <f>SUM(E10:E32)</f>
        <v>12281130.240000002</v>
      </c>
      <c r="F33" s="9">
        <f>+F32</f>
        <v>20542641.40000001</v>
      </c>
    </row>
    <row r="34" spans="1:8" s="27" customFormat="1" x14ac:dyDescent="0.25">
      <c r="A34" s="28"/>
      <c r="B34" s="5"/>
      <c r="C34" s="5"/>
      <c r="D34" s="5"/>
      <c r="E34" s="29"/>
      <c r="F34" s="30"/>
      <c r="H34" s="31"/>
    </row>
    <row r="35" spans="1:8" s="27" customFormat="1" x14ac:dyDescent="0.25">
      <c r="A35" s="28"/>
      <c r="B35" s="5"/>
      <c r="C35" s="5"/>
      <c r="D35" s="5"/>
      <c r="E35" s="29"/>
      <c r="F35" s="30"/>
    </row>
    <row r="36" spans="1:8" s="27" customFormat="1" x14ac:dyDescent="0.25">
      <c r="A36" s="39" t="s">
        <v>11</v>
      </c>
      <c r="B36" s="39"/>
      <c r="C36" s="28"/>
      <c r="D36" s="45" t="s">
        <v>12</v>
      </c>
      <c r="E36" s="45"/>
      <c r="F36" s="29"/>
    </row>
    <row r="37" spans="1:8" s="27" customFormat="1" x14ac:dyDescent="0.25">
      <c r="A37" s="28"/>
      <c r="B37" s="28"/>
      <c r="C37" s="28"/>
      <c r="D37" s="32"/>
      <c r="E37" s="32"/>
      <c r="F37" s="29"/>
    </row>
    <row r="38" spans="1:8" s="27" customFormat="1" ht="13.5" customHeight="1" x14ac:dyDescent="0.25">
      <c r="A38" s="38"/>
      <c r="B38" s="38"/>
      <c r="C38" s="33"/>
      <c r="D38" s="34"/>
      <c r="E38" s="34"/>
      <c r="F38" s="5"/>
    </row>
    <row r="39" spans="1:8" s="27" customFormat="1" ht="14.25" hidden="1" customHeight="1" x14ac:dyDescent="0.25">
      <c r="A39" s="32" t="s">
        <v>13</v>
      </c>
      <c r="B39" s="5"/>
      <c r="C39" s="28" t="s">
        <v>14</v>
      </c>
      <c r="D39" s="39" t="s">
        <v>15</v>
      </c>
      <c r="E39" s="39"/>
      <c r="F39" s="5"/>
    </row>
    <row r="40" spans="1:8" ht="32.25" customHeight="1" x14ac:dyDescent="0.25">
      <c r="C40" s="35" t="s">
        <v>18</v>
      </c>
      <c r="D40" s="40" t="s">
        <v>19</v>
      </c>
      <c r="E40" s="40"/>
    </row>
    <row r="41" spans="1:8" x14ac:dyDescent="0.25">
      <c r="C41" s="5" t="s">
        <v>16</v>
      </c>
      <c r="D41" s="5" t="s">
        <v>17</v>
      </c>
      <c r="E41" s="5"/>
    </row>
    <row r="42" spans="1:8" x14ac:dyDescent="0.25">
      <c r="F42" s="30"/>
    </row>
    <row r="46" spans="1:8" x14ac:dyDescent="0.25">
      <c r="D46" s="36"/>
      <c r="F46" s="29"/>
    </row>
  </sheetData>
  <mergeCells count="9">
    <mergeCell ref="A38:B38"/>
    <mergeCell ref="D39:E39"/>
    <mergeCell ref="D40:E40"/>
    <mergeCell ref="A1:F1"/>
    <mergeCell ref="A2:F2"/>
    <mergeCell ref="A3:F3"/>
    <mergeCell ref="A5:F5"/>
    <mergeCell ref="A36:B36"/>
    <mergeCell ref="D36:E36"/>
  </mergeCells>
  <pageMargins left="0.97" right="0.31496062992125984" top="0.4" bottom="0.17" header="0.35" footer="0.31496062992125984"/>
  <pageSetup paperSize="9" scale="6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2026-06-01T14:14:08Z</cp:lastPrinted>
  <dcterms:created xsi:type="dcterms:W3CDTF">2025-07-22T17:24:17Z</dcterms:created>
  <dcterms:modified xsi:type="dcterms:W3CDTF">2026-06-01T14:18:06Z</dcterms:modified>
</cp:coreProperties>
</file>