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polo\Administrativo Contable\FINANZAS 2026\TRANSPARENCIA\Marzo 2026\"/>
    </mc:Choice>
  </mc:AlternateContent>
  <xr:revisionPtr revIDLastSave="0" documentId="8_{76DA3357-158F-400C-A28E-1CAE0133DCAB}" xr6:coauthVersionLast="47" xr6:coauthVersionMax="47" xr10:uidLastSave="{00000000-0000-0000-0000-000000000000}"/>
  <bookViews>
    <workbookView xWindow="-120" yWindow="-120" windowWidth="29040" windowHeight="15720" xr2:uid="{EF1FC0E5-2267-46B0-9080-407C4173340F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2" l="1"/>
  <c r="J36" i="2"/>
  <c r="J31" i="2" l="1"/>
  <c r="H31" i="2" l="1"/>
</calcChain>
</file>

<file path=xl/sharedStrings.xml><?xml version="1.0" encoding="utf-8"?>
<sst xmlns="http://schemas.openxmlformats.org/spreadsheetml/2006/main" count="77" uniqueCount="70">
  <si>
    <t>Capitulo</t>
  </si>
  <si>
    <t>Subcapitulo</t>
  </si>
  <si>
    <t>Unidad Ejecutora</t>
  </si>
  <si>
    <t>Producto</t>
  </si>
  <si>
    <t xml:space="preserve">02- Agentes Económicos con servicios de Defensa de la Competencia </t>
  </si>
  <si>
    <t>Datos Unidad Ejecutora</t>
  </si>
  <si>
    <t>Presupuesto Vigente</t>
  </si>
  <si>
    <t>Misión</t>
  </si>
  <si>
    <t>Visión</t>
  </si>
  <si>
    <t xml:space="preserve">I- Datos Institucionales </t>
  </si>
  <si>
    <t>II- Contribución a la Estrategia Nacional de Desarrollo</t>
  </si>
  <si>
    <t>Eje estratégico</t>
  </si>
  <si>
    <t>Objetivo General</t>
  </si>
  <si>
    <t>Objetivo (s) Especifico (s)</t>
  </si>
  <si>
    <t xml:space="preserve">III- Información del programa </t>
  </si>
  <si>
    <t>Nombre</t>
  </si>
  <si>
    <t>Descripción</t>
  </si>
  <si>
    <t>Beneficiarios</t>
  </si>
  <si>
    <t>Resultado Asociado</t>
  </si>
  <si>
    <t xml:space="preserve">IV- Formulación y Ejecución Fisíca-Financiera </t>
  </si>
  <si>
    <t>IV.I Desempeño Financiero</t>
  </si>
  <si>
    <t>Presupuesto Inicial</t>
  </si>
  <si>
    <t xml:space="preserve">Indicador </t>
  </si>
  <si>
    <t xml:space="preserve">Presupuesto Anual </t>
  </si>
  <si>
    <t>Programación Anual</t>
  </si>
  <si>
    <t>Física (A)</t>
  </si>
  <si>
    <t>Financiera (B)</t>
  </si>
  <si>
    <t>Física (C)</t>
  </si>
  <si>
    <t>Financiera (D)</t>
  </si>
  <si>
    <t>V. Análisis de los Logros y Desviaciones por Producto</t>
  </si>
  <si>
    <t xml:space="preserve">V.I Información de logros y desviaciones por producto </t>
  </si>
  <si>
    <t>Descripción del producto</t>
  </si>
  <si>
    <t>Logros Alcanzados</t>
  </si>
  <si>
    <t>VI. Oportunidades de Mejora</t>
  </si>
  <si>
    <t>Número de actividades Realizadas</t>
  </si>
  <si>
    <t>Encargada Dpto. Administrativo y Financiero</t>
  </si>
  <si>
    <t>Aprobado por:</t>
  </si>
  <si>
    <t>IV.II Formulación y Ejecución Trimestral de las Metas por Producuto</t>
  </si>
  <si>
    <t>IV.III Formulación y Ejecución Trimestral de las Metas por Producuto</t>
  </si>
  <si>
    <t>5187-DIRECCIÓN GENERAL DE RIESGOS AGROPECUARIOS</t>
  </si>
  <si>
    <t>01-DIRECCIÓN GENERAL DE RIESGOS AGROPECUARIOS</t>
  </si>
  <si>
    <t>0001-DIRECCIÓN GENERAL DE RIESGOS AGROPECUARIOS</t>
  </si>
  <si>
    <t>Propugnar el por desarrollo e implementación del Seguro Agropecuario, para universalizar la protección del sector productor Dominicano, ante las consecuencias que se derivan del acaecimiento de fenómenos naturales no controlables.</t>
  </si>
  <si>
    <t>Ser el organismo estatal especializado y confiable que garantice la sostenibilidad del Sistema del Seguro Agropecuario, estimulando la modernización y la garantía de una continuidad en el ciclo de productividad, entregando a los productores un instrumento de protección.</t>
  </si>
  <si>
    <t>7742-Productores agropecuarios y forestales con subsidio al seguro agropecuario</t>
  </si>
  <si>
    <t>Gestionar los aportes oficiales al pago de las primas del seguro agropecuario y forestal, para subsidiar a los productores agropecuarios y forestal.</t>
  </si>
  <si>
    <t>Productores agropecuarios y forestal a nivel nacional</t>
  </si>
  <si>
    <t>Luis German Pérez Bidó</t>
  </si>
  <si>
    <t>Beneficiar a 3,200 agricultores a través del subsidio al seguro agropecuario para el año 2026.</t>
  </si>
  <si>
    <t>Desarrollar un eficaz sistema nacional de gestión integral de riesgos, con activa participación de las comunidades y gobiernos locales, que minimice los daños y posibilite la recuperación rápida y sostenible de las áreas y poblaciones afectada</t>
  </si>
  <si>
    <t>4.2.1</t>
  </si>
  <si>
    <t>DESARROLLO SOSTENIBLE</t>
  </si>
  <si>
    <t>Eficaz gestión de riesgos para minimizar pérdidas.</t>
  </si>
  <si>
    <t xml:space="preserve"> Presupuesto Anual</t>
  </si>
  <si>
    <t>Programación Trimestral</t>
  </si>
  <si>
    <t>Ejecución Trimestral</t>
  </si>
  <si>
    <t>Avance</t>
  </si>
  <si>
    <t>Física 
(%)
 G=E/C</t>
  </si>
  <si>
    <t>Financiero 
(%) 
H=F/D</t>
  </si>
  <si>
    <t>Física
(A)</t>
  </si>
  <si>
    <t>Financiera
(B)</t>
  </si>
  <si>
    <t>Física
(C)</t>
  </si>
  <si>
    <t>Financiera
(D)</t>
  </si>
  <si>
    <t>Física 
(E)</t>
  </si>
  <si>
    <t>Financiera 
 (F)</t>
  </si>
  <si>
    <t>Causas y justificación del desvío:</t>
  </si>
  <si>
    <t>N/A</t>
  </si>
  <si>
    <t>Logramos beneficiar a 2,365 productores agropecuarios superando la meta fisica programada en un 315% y cumpliendo un 99% la meta financiera establecida en el primer trimestre.</t>
  </si>
  <si>
    <t>El principal desvío en la meta física se debe a un incremento imprevisto de productores durante enero, el cual no fue contemplado en la planificación inicial. Por consiguiente, se procedió a ajustar las metas para los trimestres restantes</t>
  </si>
  <si>
    <t>Informe de Evaluación Trimestral de las Metas Físicas-Financieras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</si>
</sst>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$-10409]#,##0;\-#,##0"/>
    <numFmt numFmtId="165" formatCode="[$-10409]#,##0.00;\-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70C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0"/>
      <color rgb="FF000000"/>
      <name val="Calibri"/>
      <family val="2"/>
    </font>
    <font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0" fontId="2" fillId="3" borderId="1" xfId="0" applyFont="1" applyFill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 wrapText="1"/>
    </xf>
    <xf numFmtId="4" fontId="4" fillId="0" borderId="0" xfId="0" applyNumberFormat="1" applyFont="1"/>
    <xf numFmtId="4" fontId="2" fillId="0" borderId="0" xfId="0" applyNumberFormat="1" applyFont="1"/>
    <xf numFmtId="0" fontId="5" fillId="0" borderId="1" xfId="0" applyFont="1" applyBorder="1" applyAlignment="1">
      <alignment horizontal="left" vertical="center"/>
    </xf>
    <xf numFmtId="0" fontId="9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9" fillId="0" borderId="0" xfId="0" applyFont="1" applyAlignment="1" applyProtection="1">
      <alignment horizontal="center"/>
      <protection locked="0"/>
    </xf>
    <xf numFmtId="0" fontId="2" fillId="0" borderId="9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0" fillId="0" borderId="18" xfId="0" applyFont="1" applyBorder="1" applyAlignment="1">
      <alignment horizontal="center" vertical="center" wrapText="1" readingOrder="1"/>
    </xf>
    <xf numFmtId="0" fontId="10" fillId="0" borderId="19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/>
    </xf>
    <xf numFmtId="9" fontId="2" fillId="4" borderId="1" xfId="2" applyFont="1" applyFill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9" fontId="2" fillId="4" borderId="1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1" fillId="0" borderId="20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21" xfId="0" applyFont="1" applyBorder="1" applyAlignment="1" applyProtection="1">
      <alignment horizontal="left" vertical="center" wrapText="1"/>
      <protection locked="0"/>
    </xf>
    <xf numFmtId="0" fontId="3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wrapText="1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1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" fontId="2" fillId="4" borderId="2" xfId="0" applyNumberFormat="1" applyFont="1" applyFill="1" applyBorder="1" applyAlignment="1">
      <alignment horizontal="center" vertical="center" wrapText="1"/>
    </xf>
    <xf numFmtId="4" fontId="2" fillId="4" borderId="3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left" vertic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43" fontId="2" fillId="4" borderId="2" xfId="1" applyFont="1" applyFill="1" applyBorder="1" applyAlignment="1">
      <alignment horizontal="center" vertical="center" wrapText="1"/>
    </xf>
    <xf numFmtId="43" fontId="2" fillId="4" borderId="4" xfId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1E1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1</xdr:col>
      <xdr:colOff>390524</xdr:colOff>
      <xdr:row>3</xdr:row>
      <xdr:rowOff>23095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F99C48-5459-4A72-8BCD-A82189BBD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49" y="0"/>
          <a:ext cx="2028825" cy="680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4486-98E0-456F-9990-3934B5FFB916}">
  <sheetPr>
    <pageSetUpPr fitToPage="1"/>
  </sheetPr>
  <dimension ref="A1:K53"/>
  <sheetViews>
    <sheetView tabSelected="1" view="pageBreakPreview" topLeftCell="A28" zoomScaleNormal="100" zoomScaleSheetLayoutView="100" workbookViewId="0">
      <selection activeCell="A4" sqref="A4:J4"/>
    </sheetView>
  </sheetViews>
  <sheetFormatPr baseColWidth="10" defaultColWidth="8.85546875" defaultRowHeight="15.75" x14ac:dyDescent="0.25"/>
  <cols>
    <col min="1" max="1" width="27.140625" style="1" customWidth="1"/>
    <col min="2" max="2" width="14" style="1" customWidth="1"/>
    <col min="3" max="3" width="9" style="1" customWidth="1"/>
    <col min="4" max="4" width="16.140625" style="1" customWidth="1"/>
    <col min="5" max="5" width="15.85546875" style="1" customWidth="1"/>
    <col min="6" max="6" width="15.5703125" style="1" customWidth="1"/>
    <col min="7" max="7" width="12.28515625" style="1" customWidth="1"/>
    <col min="8" max="8" width="14.5703125" style="1" customWidth="1"/>
    <col min="9" max="9" width="8.7109375" style="1" customWidth="1"/>
    <col min="10" max="10" width="17.7109375" style="1" customWidth="1"/>
    <col min="11" max="11" width="13.7109375" style="1" bestFit="1" customWidth="1"/>
    <col min="12" max="16384" width="8.85546875" style="1"/>
  </cols>
  <sheetData>
    <row r="1" spans="1:10" ht="15.75" customHeight="1" x14ac:dyDescent="0.25">
      <c r="A1" s="77"/>
      <c r="B1" s="77"/>
      <c r="C1" s="41" t="s">
        <v>69</v>
      </c>
      <c r="D1" s="42"/>
      <c r="E1" s="42"/>
      <c r="F1" s="42"/>
      <c r="G1" s="42"/>
      <c r="H1" s="42"/>
      <c r="I1" s="42"/>
      <c r="J1" s="42"/>
    </row>
    <row r="2" spans="1:10" ht="20.25" customHeight="1" x14ac:dyDescent="0.25">
      <c r="A2" s="77"/>
      <c r="B2" s="77"/>
      <c r="C2" s="79">
        <v>2026</v>
      </c>
      <c r="D2" s="80"/>
      <c r="E2" s="80"/>
      <c r="F2" s="80"/>
      <c r="G2" s="80"/>
      <c r="H2" s="80"/>
      <c r="I2" s="80"/>
      <c r="J2" s="81"/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41" t="s">
        <v>9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x14ac:dyDescent="0.25">
      <c r="A5" s="3" t="s">
        <v>0</v>
      </c>
      <c r="B5" s="78" t="s">
        <v>39</v>
      </c>
      <c r="C5" s="78"/>
      <c r="D5" s="78"/>
      <c r="E5" s="78"/>
      <c r="F5" s="78"/>
      <c r="G5" s="78"/>
      <c r="H5" s="78"/>
      <c r="I5" s="78"/>
      <c r="J5" s="78"/>
    </row>
    <row r="6" spans="1:10" x14ac:dyDescent="0.25">
      <c r="A6" s="4" t="s">
        <v>1</v>
      </c>
      <c r="B6" s="78" t="s">
        <v>40</v>
      </c>
      <c r="C6" s="78"/>
      <c r="D6" s="78"/>
      <c r="E6" s="78"/>
      <c r="F6" s="78"/>
      <c r="G6" s="78"/>
      <c r="H6" s="78"/>
      <c r="I6" s="78"/>
      <c r="J6" s="78"/>
    </row>
    <row r="7" spans="1:10" x14ac:dyDescent="0.25">
      <c r="A7" s="4" t="s">
        <v>2</v>
      </c>
      <c r="B7" s="78" t="s">
        <v>41</v>
      </c>
      <c r="C7" s="78"/>
      <c r="D7" s="78"/>
      <c r="E7" s="78"/>
      <c r="F7" s="78"/>
      <c r="G7" s="78"/>
      <c r="H7" s="78"/>
      <c r="I7" s="78"/>
      <c r="J7" s="78"/>
    </row>
    <row r="8" spans="1:10" ht="40.5" customHeight="1" x14ac:dyDescent="0.25">
      <c r="A8" s="4" t="s">
        <v>7</v>
      </c>
      <c r="B8" s="67" t="s">
        <v>42</v>
      </c>
      <c r="C8" s="67"/>
      <c r="D8" s="67"/>
      <c r="E8" s="67"/>
      <c r="F8" s="67"/>
      <c r="G8" s="67"/>
      <c r="H8" s="67"/>
      <c r="I8" s="67"/>
      <c r="J8" s="67"/>
    </row>
    <row r="9" spans="1:10" ht="56.25" customHeight="1" x14ac:dyDescent="0.25">
      <c r="A9" s="4" t="s">
        <v>8</v>
      </c>
      <c r="B9" s="67" t="s">
        <v>43</v>
      </c>
      <c r="C9" s="67"/>
      <c r="D9" s="67"/>
      <c r="E9" s="67"/>
      <c r="F9" s="67"/>
      <c r="G9" s="67"/>
      <c r="H9" s="67"/>
      <c r="I9" s="67"/>
      <c r="J9" s="67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41" t="s">
        <v>10</v>
      </c>
      <c r="B11" s="42"/>
      <c r="C11" s="42"/>
      <c r="D11" s="42"/>
      <c r="E11" s="42"/>
      <c r="F11" s="42"/>
      <c r="G11" s="42"/>
      <c r="H11" s="42"/>
      <c r="I11" s="42"/>
      <c r="J11" s="42"/>
    </row>
    <row r="12" spans="1:10" ht="32.25" customHeight="1" x14ac:dyDescent="0.25">
      <c r="A12" s="4" t="s">
        <v>11</v>
      </c>
      <c r="B12" s="6">
        <v>4</v>
      </c>
      <c r="C12" s="57" t="s">
        <v>51</v>
      </c>
      <c r="D12" s="76"/>
      <c r="E12" s="76"/>
      <c r="F12" s="76"/>
      <c r="G12" s="76"/>
      <c r="H12" s="76"/>
      <c r="I12" s="76"/>
      <c r="J12" s="76"/>
    </row>
    <row r="13" spans="1:10" ht="39.75" customHeight="1" x14ac:dyDescent="0.25">
      <c r="A13" s="4" t="s">
        <v>12</v>
      </c>
      <c r="B13" s="6">
        <v>4.2</v>
      </c>
      <c r="C13" s="57" t="s">
        <v>52</v>
      </c>
      <c r="D13" s="57"/>
      <c r="E13" s="57"/>
      <c r="F13" s="57"/>
      <c r="G13" s="57"/>
      <c r="H13" s="57"/>
      <c r="I13" s="57"/>
      <c r="J13" s="57"/>
    </row>
    <row r="14" spans="1:10" ht="40.5" customHeight="1" x14ac:dyDescent="0.25">
      <c r="A14" s="4" t="s">
        <v>13</v>
      </c>
      <c r="B14" s="6" t="s">
        <v>50</v>
      </c>
      <c r="C14" s="58" t="s">
        <v>49</v>
      </c>
      <c r="D14" s="59"/>
      <c r="E14" s="59"/>
      <c r="F14" s="59"/>
      <c r="G14" s="59"/>
      <c r="H14" s="59"/>
      <c r="I14" s="59"/>
      <c r="J14" s="60"/>
    </row>
    <row r="15" spans="1:10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21.6" customHeight="1" x14ac:dyDescent="0.25">
      <c r="A16" s="41" t="s">
        <v>14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x14ac:dyDescent="0.25">
      <c r="A17" s="4" t="s">
        <v>15</v>
      </c>
      <c r="B17" s="47" t="s">
        <v>44</v>
      </c>
      <c r="C17" s="47"/>
      <c r="D17" s="47"/>
      <c r="E17" s="47"/>
      <c r="F17" s="47"/>
      <c r="G17" s="47"/>
      <c r="H17" s="47"/>
      <c r="I17" s="47"/>
      <c r="J17" s="47"/>
    </row>
    <row r="18" spans="1:10" ht="39.75" customHeight="1" x14ac:dyDescent="0.25">
      <c r="A18" s="4" t="s">
        <v>16</v>
      </c>
      <c r="B18" s="64" t="s">
        <v>45</v>
      </c>
      <c r="C18" s="65"/>
      <c r="D18" s="65"/>
      <c r="E18" s="65"/>
      <c r="F18" s="65"/>
      <c r="G18" s="65"/>
      <c r="H18" s="65"/>
      <c r="I18" s="65"/>
      <c r="J18" s="66"/>
    </row>
    <row r="19" spans="1:10" ht="26.25" customHeight="1" x14ac:dyDescent="0.25">
      <c r="A19" s="4" t="s">
        <v>17</v>
      </c>
      <c r="B19" s="67" t="s">
        <v>46</v>
      </c>
      <c r="C19" s="67"/>
      <c r="D19" s="67"/>
      <c r="E19" s="67"/>
      <c r="F19" s="67"/>
      <c r="G19" s="67"/>
      <c r="H19" s="67"/>
      <c r="I19" s="67"/>
      <c r="J19" s="67"/>
    </row>
    <row r="20" spans="1:10" ht="28.5" customHeight="1" x14ac:dyDescent="0.25">
      <c r="A20" s="4" t="s">
        <v>18</v>
      </c>
      <c r="B20" s="67" t="s">
        <v>48</v>
      </c>
      <c r="C20" s="67"/>
      <c r="D20" s="67"/>
      <c r="E20" s="67"/>
      <c r="F20" s="67"/>
      <c r="G20" s="67"/>
      <c r="H20" s="67"/>
      <c r="I20" s="67"/>
      <c r="J20" s="67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41" t="s">
        <v>19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x14ac:dyDescent="0.25">
      <c r="A23" s="46" t="s">
        <v>20</v>
      </c>
      <c r="B23" s="46"/>
      <c r="C23" s="46"/>
      <c r="D23" s="46"/>
      <c r="E23" s="46"/>
      <c r="F23" s="46"/>
      <c r="G23" s="46"/>
      <c r="H23" s="46"/>
      <c r="I23" s="46"/>
      <c r="J23" s="46"/>
    </row>
    <row r="24" spans="1:10" x14ac:dyDescent="0.25">
      <c r="A24" s="68" t="s">
        <v>5</v>
      </c>
      <c r="B24" s="69"/>
      <c r="C24" s="69"/>
      <c r="D24" s="69"/>
      <c r="E24" s="69"/>
      <c r="F24" s="69"/>
      <c r="G24" s="69"/>
      <c r="H24" s="69"/>
      <c r="I24" s="69"/>
      <c r="J24" s="70"/>
    </row>
    <row r="25" spans="1:10" x14ac:dyDescent="0.25">
      <c r="A25" s="71" t="s">
        <v>21</v>
      </c>
      <c r="B25" s="72"/>
      <c r="C25" s="73"/>
      <c r="D25" s="71" t="s">
        <v>6</v>
      </c>
      <c r="E25" s="72"/>
      <c r="F25" s="72"/>
      <c r="G25" s="72"/>
      <c r="H25" s="72"/>
      <c r="I25" s="72"/>
      <c r="J25" s="73"/>
    </row>
    <row r="26" spans="1:10" x14ac:dyDescent="0.25">
      <c r="A26" s="82">
        <v>162500000</v>
      </c>
      <c r="B26" s="83"/>
      <c r="C26" s="84"/>
      <c r="D26" s="74">
        <v>162500000</v>
      </c>
      <c r="E26" s="75"/>
      <c r="F26" s="75"/>
      <c r="G26" s="75"/>
      <c r="H26" s="75"/>
      <c r="I26" s="75"/>
      <c r="J26" s="75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41" t="s">
        <v>37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x14ac:dyDescent="0.25">
      <c r="A29" s="7"/>
      <c r="B29" s="85" t="s">
        <v>23</v>
      </c>
      <c r="C29" s="86"/>
      <c r="D29" s="86"/>
      <c r="E29" s="87"/>
      <c r="F29" s="85" t="s">
        <v>24</v>
      </c>
      <c r="G29" s="86"/>
      <c r="H29" s="86"/>
      <c r="I29" s="86"/>
      <c r="J29" s="87"/>
    </row>
    <row r="30" spans="1:10" x14ac:dyDescent="0.25">
      <c r="A30" s="8" t="s">
        <v>3</v>
      </c>
      <c r="B30" s="8" t="s">
        <v>22</v>
      </c>
      <c r="C30" s="61" t="s">
        <v>25</v>
      </c>
      <c r="D30" s="62"/>
      <c r="E30" s="61" t="s">
        <v>26</v>
      </c>
      <c r="F30" s="63"/>
      <c r="G30" s="62"/>
      <c r="H30" s="61" t="s">
        <v>27</v>
      </c>
      <c r="I30" s="62"/>
      <c r="J30" s="8" t="s">
        <v>28</v>
      </c>
    </row>
    <row r="31" spans="1:10" ht="46.5" customHeight="1" x14ac:dyDescent="0.25">
      <c r="A31" s="9" t="s">
        <v>4</v>
      </c>
      <c r="B31" s="10" t="s">
        <v>34</v>
      </c>
      <c r="C31" s="88">
        <v>3200</v>
      </c>
      <c r="D31" s="89">
        <v>168941770.03999999</v>
      </c>
      <c r="E31" s="90">
        <v>162500000</v>
      </c>
      <c r="F31" s="91">
        <v>168941770.03999999</v>
      </c>
      <c r="G31" s="89">
        <v>168941770.03999999</v>
      </c>
      <c r="H31" s="92">
        <f>C31</f>
        <v>3200</v>
      </c>
      <c r="I31" s="93"/>
      <c r="J31" s="11">
        <f>+E31</f>
        <v>162500000</v>
      </c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1" x14ac:dyDescent="0.25">
      <c r="A33" s="41" t="s">
        <v>38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1" ht="15.75" customHeight="1" x14ac:dyDescent="0.25">
      <c r="A34" s="12"/>
      <c r="B34" s="13"/>
      <c r="C34" s="86" t="s">
        <v>53</v>
      </c>
      <c r="D34" s="86"/>
      <c r="E34" s="86" t="s">
        <v>54</v>
      </c>
      <c r="F34" s="86"/>
      <c r="G34" s="86" t="s">
        <v>55</v>
      </c>
      <c r="H34" s="86"/>
      <c r="I34" s="86" t="s">
        <v>56</v>
      </c>
      <c r="J34" s="86"/>
    </row>
    <row r="35" spans="1:11" ht="47.25" customHeight="1" x14ac:dyDescent="0.25">
      <c r="A35" s="32" t="s">
        <v>3</v>
      </c>
      <c r="B35" s="32" t="s">
        <v>22</v>
      </c>
      <c r="C35" s="32" t="s">
        <v>59</v>
      </c>
      <c r="D35" s="32" t="s">
        <v>60</v>
      </c>
      <c r="E35" s="32" t="s">
        <v>61</v>
      </c>
      <c r="F35" s="32" t="s">
        <v>62</v>
      </c>
      <c r="G35" s="32" t="s">
        <v>63</v>
      </c>
      <c r="H35" s="32" t="s">
        <v>64</v>
      </c>
      <c r="I35" s="30" t="s">
        <v>57</v>
      </c>
      <c r="J35" s="31" t="s">
        <v>58</v>
      </c>
    </row>
    <row r="36" spans="1:11" ht="47.25" x14ac:dyDescent="0.25">
      <c r="A36" s="9" t="s">
        <v>4</v>
      </c>
      <c r="B36" s="5" t="s">
        <v>34</v>
      </c>
      <c r="C36" s="14">
        <v>3200</v>
      </c>
      <c r="D36" s="15">
        <v>162500000</v>
      </c>
      <c r="E36" s="14">
        <v>750</v>
      </c>
      <c r="F36" s="16">
        <v>35000000</v>
      </c>
      <c r="G36" s="37">
        <v>2365</v>
      </c>
      <c r="H36" s="16">
        <v>34501061.620000005</v>
      </c>
      <c r="I36" s="38">
        <f>+G36/E36</f>
        <v>3.1533333333333333</v>
      </c>
      <c r="J36" s="33">
        <f>+H36/F36</f>
        <v>0.9857446177142859</v>
      </c>
      <c r="K36" s="17"/>
    </row>
    <row r="37" spans="1:11" x14ac:dyDescent="0.25">
      <c r="A37" s="2"/>
      <c r="B37" s="2"/>
      <c r="C37" s="2"/>
      <c r="D37" s="2"/>
      <c r="E37" s="2"/>
      <c r="F37" s="2"/>
      <c r="G37" s="2"/>
      <c r="H37" s="2"/>
      <c r="I37" s="2"/>
      <c r="J37" s="18"/>
    </row>
    <row r="38" spans="1:11" x14ac:dyDescent="0.25">
      <c r="A38" s="41" t="s">
        <v>29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1" x14ac:dyDescent="0.25">
      <c r="A39" s="46" t="s">
        <v>30</v>
      </c>
      <c r="B39" s="46"/>
      <c r="C39" s="46"/>
      <c r="D39" s="46"/>
      <c r="E39" s="46"/>
      <c r="F39" s="46"/>
      <c r="G39" s="46"/>
      <c r="H39" s="46"/>
      <c r="I39" s="46"/>
      <c r="J39" s="46"/>
    </row>
    <row r="40" spans="1:11" ht="24" customHeight="1" x14ac:dyDescent="0.25">
      <c r="A40" s="19" t="s">
        <v>3</v>
      </c>
      <c r="B40" s="47" t="s">
        <v>44</v>
      </c>
      <c r="C40" s="47"/>
      <c r="D40" s="47"/>
      <c r="E40" s="47"/>
      <c r="F40" s="47"/>
      <c r="G40" s="47"/>
      <c r="H40" s="47"/>
      <c r="I40" s="47"/>
      <c r="J40" s="47"/>
    </row>
    <row r="41" spans="1:11" ht="29.25" customHeight="1" x14ac:dyDescent="0.25">
      <c r="A41" s="19" t="s">
        <v>31</v>
      </c>
      <c r="B41" s="48" t="s">
        <v>45</v>
      </c>
      <c r="C41" s="48"/>
      <c r="D41" s="48"/>
      <c r="E41" s="48"/>
      <c r="F41" s="48"/>
      <c r="G41" s="48"/>
      <c r="H41" s="48"/>
      <c r="I41" s="48"/>
      <c r="J41" s="48"/>
    </row>
    <row r="42" spans="1:11" ht="35.25" customHeight="1" x14ac:dyDescent="0.25">
      <c r="A42" s="19" t="s">
        <v>32</v>
      </c>
      <c r="B42" s="39" t="s">
        <v>67</v>
      </c>
      <c r="C42" s="40"/>
      <c r="D42" s="40"/>
      <c r="E42" s="40"/>
      <c r="F42" s="40"/>
      <c r="G42" s="40"/>
      <c r="H42" s="40"/>
      <c r="I42" s="40"/>
      <c r="J42" s="40"/>
    </row>
    <row r="43" spans="1:11" ht="35.25" customHeight="1" x14ac:dyDescent="0.25">
      <c r="A43" s="36" t="s">
        <v>65</v>
      </c>
      <c r="B43" s="39" t="s">
        <v>68</v>
      </c>
      <c r="C43" s="40"/>
      <c r="D43" s="40"/>
      <c r="E43" s="40"/>
      <c r="F43" s="40"/>
      <c r="G43" s="40"/>
      <c r="H43" s="40"/>
      <c r="I43" s="40"/>
      <c r="J43" s="40"/>
    </row>
    <row r="44" spans="1:11" x14ac:dyDescent="0.25">
      <c r="A44" s="34"/>
      <c r="B44" s="35"/>
      <c r="C44" s="35"/>
      <c r="D44" s="35"/>
      <c r="E44" s="35"/>
      <c r="F44" s="35"/>
      <c r="G44" s="35"/>
      <c r="H44" s="35"/>
      <c r="I44" s="35"/>
      <c r="J44" s="35"/>
    </row>
    <row r="45" spans="1:11" x14ac:dyDescent="0.25">
      <c r="A45" s="41" t="s">
        <v>33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1" ht="16.5" thickBot="1" x14ac:dyDescent="0.3">
      <c r="A46" s="43" t="s">
        <v>66</v>
      </c>
      <c r="B46" s="44"/>
      <c r="C46" s="44"/>
      <c r="D46" s="44"/>
      <c r="E46" s="44"/>
      <c r="F46" s="44"/>
      <c r="G46" s="44"/>
      <c r="H46" s="44"/>
      <c r="I46" s="44"/>
      <c r="J46" s="45"/>
    </row>
    <row r="47" spans="1:11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3"/>
    </row>
    <row r="48" spans="1:11" x14ac:dyDescent="0.25">
      <c r="A48" s="49" t="s">
        <v>36</v>
      </c>
      <c r="B48" s="50"/>
      <c r="C48" s="50"/>
      <c r="D48" s="50"/>
      <c r="E48" s="50"/>
      <c r="F48" s="50"/>
      <c r="G48" s="50"/>
      <c r="H48" s="50"/>
      <c r="I48" s="50"/>
      <c r="J48" s="51"/>
    </row>
    <row r="49" spans="1:10" x14ac:dyDescent="0.25">
      <c r="A49" s="25"/>
      <c r="B49" s="2"/>
      <c r="C49" s="2"/>
      <c r="D49" s="2"/>
      <c r="E49" s="24"/>
      <c r="F49" s="24"/>
      <c r="G49" s="24"/>
      <c r="H49" s="24"/>
      <c r="I49" s="24"/>
      <c r="J49" s="20"/>
    </row>
    <row r="50" spans="1:10" x14ac:dyDescent="0.25">
      <c r="A50" s="25"/>
      <c r="B50" s="2"/>
      <c r="C50" s="2"/>
      <c r="D50" s="2"/>
      <c r="E50" s="2"/>
      <c r="F50" s="54"/>
      <c r="G50" s="54"/>
      <c r="H50" s="54"/>
      <c r="I50" s="54"/>
      <c r="J50" s="55"/>
    </row>
    <row r="51" spans="1:10" x14ac:dyDescent="0.25">
      <c r="A51" s="25"/>
      <c r="B51" s="2"/>
      <c r="C51" s="2"/>
      <c r="D51" s="2"/>
      <c r="E51" s="2"/>
      <c r="F51" s="50" t="s">
        <v>47</v>
      </c>
      <c r="G51" s="50"/>
      <c r="H51" s="50"/>
      <c r="I51" s="50"/>
      <c r="J51" s="51"/>
    </row>
    <row r="52" spans="1:10" ht="15" customHeight="1" x14ac:dyDescent="0.25">
      <c r="A52" s="52"/>
      <c r="B52" s="53"/>
      <c r="C52" s="53"/>
      <c r="D52" s="53"/>
      <c r="E52" s="2"/>
      <c r="F52" s="53" t="s">
        <v>35</v>
      </c>
      <c r="G52" s="53"/>
      <c r="H52" s="53"/>
      <c r="I52" s="53"/>
      <c r="J52" s="56"/>
    </row>
    <row r="53" spans="1:10" ht="16.5" thickBot="1" x14ac:dyDescent="0.3">
      <c r="A53" s="26"/>
      <c r="B53" s="27"/>
      <c r="C53" s="27"/>
      <c r="D53" s="27"/>
      <c r="E53" s="27"/>
      <c r="F53" s="28"/>
      <c r="G53" s="28"/>
      <c r="H53" s="28"/>
      <c r="I53" s="28"/>
      <c r="J53" s="29"/>
    </row>
  </sheetData>
  <mergeCells count="52">
    <mergeCell ref="A26:C26"/>
    <mergeCell ref="B19:J19"/>
    <mergeCell ref="F29:J29"/>
    <mergeCell ref="B29:E29"/>
    <mergeCell ref="I34:J34"/>
    <mergeCell ref="A33:J33"/>
    <mergeCell ref="C34:D34"/>
    <mergeCell ref="E34:F34"/>
    <mergeCell ref="G34:H34"/>
    <mergeCell ref="C31:D31"/>
    <mergeCell ref="E31:G31"/>
    <mergeCell ref="H31:I31"/>
    <mergeCell ref="C1:J1"/>
    <mergeCell ref="A11:J11"/>
    <mergeCell ref="C12:J12"/>
    <mergeCell ref="A1:B2"/>
    <mergeCell ref="A4:J4"/>
    <mergeCell ref="B5:J5"/>
    <mergeCell ref="B6:J6"/>
    <mergeCell ref="B7:J7"/>
    <mergeCell ref="C2:J2"/>
    <mergeCell ref="B8:J8"/>
    <mergeCell ref="B9:J9"/>
    <mergeCell ref="C13:J13"/>
    <mergeCell ref="C14:J14"/>
    <mergeCell ref="A16:J16"/>
    <mergeCell ref="B17:J17"/>
    <mergeCell ref="C30:D30"/>
    <mergeCell ref="E30:G30"/>
    <mergeCell ref="H30:I30"/>
    <mergeCell ref="B18:J18"/>
    <mergeCell ref="A28:J28"/>
    <mergeCell ref="B20:J20"/>
    <mergeCell ref="A22:J22"/>
    <mergeCell ref="A23:J23"/>
    <mergeCell ref="A24:J24"/>
    <mergeCell ref="A25:C25"/>
    <mergeCell ref="D25:J25"/>
    <mergeCell ref="D26:J26"/>
    <mergeCell ref="A48:J48"/>
    <mergeCell ref="A52:D52"/>
    <mergeCell ref="F50:J50"/>
    <mergeCell ref="F51:J51"/>
    <mergeCell ref="F52:J52"/>
    <mergeCell ref="B43:J43"/>
    <mergeCell ref="A45:J45"/>
    <mergeCell ref="A46:J46"/>
    <mergeCell ref="A38:J38"/>
    <mergeCell ref="A39:J39"/>
    <mergeCell ref="B40:J40"/>
    <mergeCell ref="B41:J41"/>
    <mergeCell ref="B42:J42"/>
  </mergeCells>
  <dataValidations count="2">
    <dataValidation allowBlank="1" showInputMessage="1" showErrorMessage="1" prompt="Oportunidades de mejora identificadas" sqref="A46:J46" xr:uid="{DA9D307D-7B11-42F7-9C50-F1ED67455735}"/>
    <dataValidation allowBlank="1" showInputMessage="1" showErrorMessage="1" prompt="1. Describir lo plasmado en el presupuesto_x000a_2. Describir lo alcanzado en términos financieros y de producción " sqref="B42:J42" xr:uid="{BBE68E0A-0EE5-4CC9-83F7-2069353ABAA7}"/>
  </dataValidations>
  <pageMargins left="0.27" right="0.36" top="0.61" bottom="0.75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Joselin Gómez Santos</dc:creator>
  <cp:lastModifiedBy>Lucy Tania De León Nuñez</cp:lastModifiedBy>
  <cp:lastPrinted>2026-04-01T15:36:29Z</cp:lastPrinted>
  <dcterms:created xsi:type="dcterms:W3CDTF">2022-03-18T13:04:11Z</dcterms:created>
  <dcterms:modified xsi:type="dcterms:W3CDTF">2026-04-07T13:33:06Z</dcterms:modified>
</cp:coreProperties>
</file>