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3/Semestral 2023/"/>
    </mc:Choice>
  </mc:AlternateContent>
  <xr:revisionPtr revIDLastSave="0" documentId="8_{49D45E5B-7504-495F-BEAC-7DCAE769FFC2}" xr6:coauthVersionLast="47" xr6:coauthVersionMax="47" xr10:uidLastSave="{00000000-0000-0000-0000-000000000000}"/>
  <bookViews>
    <workbookView xWindow="-120" yWindow="-120" windowWidth="29040" windowHeight="15720" xr2:uid="{C618C283-6C1C-4716-B644-1BE521AA725E}"/>
  </bookViews>
  <sheets>
    <sheet name="2do Semestre 2023 " sheetId="1" r:id="rId1"/>
  </sheets>
  <definedNames>
    <definedName name="_xlnm.Print_Area" localSheetId="0">'2do Semestre 2023 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5" i="1" l="1"/>
  <c r="J29" i="1"/>
</calcChain>
</file>

<file path=xl/sharedStrings.xml><?xml version="1.0" encoding="utf-8"?>
<sst xmlns="http://schemas.openxmlformats.org/spreadsheetml/2006/main" count="75" uniqueCount="71">
  <si>
    <t>Informe de Evaluación Semestral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</si>
  <si>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</si>
  <si>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</si>
  <si>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</si>
  <si>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</si>
  <si>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</si>
  <si>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</si>
  <si>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</si>
  <si>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</si>
  <si>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5187-DIRECCIÓN GENERAL DE RIESGOS AGROPECUARIOS</t>
  </si>
  <si>
    <t>Subcapítulo</t>
  </si>
  <si>
    <t>01-DIRECCIÓN GENERAL DE RIESGOS AGROPECUARIOS</t>
  </si>
  <si>
    <t>Unidad Ejecutora</t>
  </si>
  <si>
    <t>0001-DIRECCIÓN GENERAL DE RIESGOS AGROPECUARIOS</t>
  </si>
  <si>
    <t>Misión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</si>
  <si>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</si>
  <si>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Visión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</si>
  <si>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</si>
  <si>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II. Contribución a la Estrategia Nacional de Desarrollo</t>
  </si>
  <si>
    <t>Eje estratégico:</t>
  </si>
  <si>
    <t>DESARROLLO PRODUCTIVO</t>
  </si>
  <si>
    <t>Objetivo general:</t>
  </si>
  <si>
    <t>Estructura productiva competitiva</t>
  </si>
  <si>
    <t>Objetivo(s) específico(s):</t>
  </si>
  <si>
    <t>3.5.3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</si>
  <si>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</si>
  <si>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III. Información del Programa</t>
  </si>
  <si>
    <t>Nombre:</t>
  </si>
  <si>
    <t>7742-Productores agropecuarios y forestales con subsidio al seguro agropecuario</t>
  </si>
  <si>
    <t>Descripción:</t>
  </si>
  <si>
    <t>Gestionar los aportes oficiales al pago de las primas del seguro agropecuario y forestal, para subsidiar a los productores agropecuarios y forestal.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</si>
  <si>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</si>
  <si>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Productores agropecuarios y forestal a nivel nacional</t>
  </si>
  <si>
    <t>Resultado Asociado:</t>
  </si>
  <si>
    <t>Incrementar el número de productores agrícolas beneficiados a través del subsidio al seguro agropecuario, pasando de 9,443 en el año 2022 a 9,800 para el 2023.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</si>
  <si>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</si>
  <si>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</si>
  <si>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</si>
  <si>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</si>
  <si>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</si>
  <si>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</si>
  <si>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Semestral  de las Metas por Producto</t>
  </si>
  <si>
    <t xml:space="preserve"> Presupuesto Anual</t>
  </si>
  <si>
    <t>Programación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</si>
  <si>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</si>
  <si>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</si>
  <si>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</si>
  <si>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</si>
  <si>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</si>
  <si>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</si>
  <si>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</si>
  <si>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</si>
  <si>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</si>
  <si>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</si>
  <si>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</si>
  <si>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Listado de productores beneficiados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</si>
  <si>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</si>
  <si>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</si>
  <si>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</si>
  <si>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</si>
  <si>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</si>
  <si>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En el segundo semestre del año 2023 , se lograron subsidiar a  3,051  productores agropecuarios. Este logro corresponde al 135.60 % de la meta fisica programada.</t>
  </si>
  <si>
    <t>Causas y justificación del desvío:</t>
  </si>
  <si>
    <t>En este segundo semestre logramos recuperar las desviaciones ocurridas en el primer semestre el año y por tal motivo la ejecución financiera se colocó en 120.89%, equivalente al 100% del semestre actual y el restante utilizado para cubrir las ejecuciones que se habian quedado por debajo durante el año. En resumen para el año 2023 logramos una ejecución financiera de 97.34% y una ejecución física de 61%, que impactó positivamente a 4,426 productores agropecuarios.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</si>
  <si>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</si>
  <si>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VI. Oportunidad de mejoras</t>
  </si>
  <si>
    <t xml:space="preserve">VI. I - De acuerdo a los eventos presentados durante la ejecución del producto, ¿qué aspecto puede mejorarse? </t>
  </si>
  <si>
    <t>N/A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</si>
  <si>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</si>
  <si>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Luis German Pérez Bidó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</si>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</sst>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0" borderId="29" xfId="0" applyFont="1" applyBorder="1" applyAlignment="1">
      <alignment horizontal="center" vertical="center" wrapText="1" readingOrder="1"/>
    </xf>
    <xf numFmtId="0" fontId="18" fillId="0" borderId="30" xfId="0" applyFont="1" applyBorder="1" applyAlignment="1">
      <alignment horizontal="center" vertical="center" wrapText="1" readingOrder="1"/>
    </xf>
    <xf numFmtId="0" fontId="18" fillId="0" borderId="31" xfId="0" applyFont="1" applyBorder="1" applyAlignment="1">
      <alignment horizontal="center" vertical="center" wrapText="1" readingOrder="1"/>
    </xf>
    <xf numFmtId="0" fontId="19" fillId="0" borderId="22" xfId="0" applyFont="1" applyBorder="1" applyAlignment="1" applyProtection="1">
      <alignment vertical="top" wrapText="1"/>
      <protection locked="0"/>
    </xf>
    <xf numFmtId="0" fontId="19" fillId="0" borderId="27" xfId="0" applyFont="1" applyBorder="1" applyAlignment="1" applyProtection="1">
      <alignment vertical="top" wrapText="1"/>
      <protection locked="0"/>
    </xf>
    <xf numFmtId="166" fontId="19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7" xfId="0" applyNumberFormat="1" applyFont="1" applyBorder="1" applyAlignment="1" applyProtection="1">
      <alignment horizontal="center" vertical="center" wrapText="1"/>
      <protection locked="0"/>
    </xf>
    <xf numFmtId="10" fontId="19" fillId="0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9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167" fontId="0" fillId="0" borderId="0" xfId="0" applyNumberFormat="1"/>
    <xf numFmtId="0" fontId="14" fillId="0" borderId="17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Protection="1">
      <protection locked="0"/>
    </xf>
    <xf numFmtId="0" fontId="12" fillId="0" borderId="18" xfId="0" applyFont="1" applyBorder="1" applyProtection="1">
      <protection locked="0"/>
    </xf>
    <xf numFmtId="0" fontId="12" fillId="0" borderId="32" xfId="0" applyFont="1" applyBorder="1" applyProtection="1">
      <protection locked="0"/>
    </xf>
    <xf numFmtId="4" fontId="12" fillId="0" borderId="33" xfId="0" applyNumberFormat="1" applyFont="1" applyBorder="1" applyProtection="1">
      <protection locked="0"/>
    </xf>
    <xf numFmtId="0" fontId="12" fillId="0" borderId="33" xfId="0" applyFont="1" applyBorder="1" applyProtection="1">
      <protection locked="0"/>
    </xf>
    <xf numFmtId="0" fontId="12" fillId="0" borderId="34" xfId="0" applyFont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64" fontId="12" fillId="0" borderId="26" xfId="1" applyFont="1" applyFill="1" applyBorder="1" applyAlignment="1" applyProtection="1">
      <alignment horizontal="center" vertical="center" wrapText="1" readingOrder="1"/>
      <protection locked="0"/>
    </xf>
    <xf numFmtId="164" fontId="12" fillId="0" borderId="27" xfId="1" applyFont="1" applyFill="1" applyBorder="1" applyAlignment="1" applyProtection="1">
      <alignment horizontal="center" vertical="center" wrapText="1" readingOrder="1"/>
      <protection locked="0"/>
    </xf>
    <xf numFmtId="164" fontId="12" fillId="0" borderId="23" xfId="1" applyFont="1" applyFill="1" applyBorder="1" applyAlignment="1" applyProtection="1">
      <alignment horizontal="center" vertical="center" wrapText="1" readingOrder="1"/>
      <protection locked="0"/>
    </xf>
    <xf numFmtId="164" fontId="12" fillId="0" borderId="24" xfId="1" applyFont="1" applyFill="1" applyBorder="1" applyAlignment="1" applyProtection="1">
      <alignment horizontal="center" vertical="center" wrapText="1" readingOrder="1"/>
      <protection locked="0"/>
    </xf>
    <xf numFmtId="164" fontId="12" fillId="0" borderId="22" xfId="1" applyFont="1" applyFill="1" applyBorder="1" applyAlignment="1" applyProtection="1">
      <alignment horizontal="center" vertical="center" wrapText="1" readingOrder="1"/>
      <protection locked="0"/>
    </xf>
    <xf numFmtId="10" fontId="12" fillId="0" borderId="27" xfId="2" applyNumberFormat="1" applyFont="1" applyFill="1" applyBorder="1" applyAlignment="1" applyProtection="1">
      <alignment horizontal="center" vertical="center" wrapText="1" readingOrder="1"/>
    </xf>
    <xf numFmtId="10" fontId="12" fillId="0" borderId="28" xfId="2" applyNumberFormat="1" applyFont="1" applyFill="1" applyBorder="1" applyAlignment="1" applyProtection="1">
      <alignment horizontal="center" vertical="center" wrapText="1" readingOrder="1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6" fillId="7" borderId="21" xfId="0" applyFont="1" applyFill="1" applyBorder="1" applyAlignment="1">
      <alignment horizontal="center" vertical="center" wrapText="1" readingOrder="1"/>
    </xf>
    <xf numFmtId="0" fontId="16" fillId="7" borderId="22" xfId="0" applyFont="1" applyFill="1" applyBorder="1" applyAlignment="1">
      <alignment horizontal="center" vertical="center" wrapText="1" readingOrder="1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 wrapText="1" readingOrder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center"/>
      <protection locked="0"/>
    </xf>
    <xf numFmtId="0" fontId="7" fillId="5" borderId="35" xfId="0" applyFont="1" applyFill="1" applyBorder="1" applyAlignment="1">
      <alignment horizontal="left" vertical="center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61CCC73-C2FA-4A0C-AC41-DBFAEF33A1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2" name="Imagen 1">
          <a:extLst>
            <a:ext uri="{FF2B5EF4-FFF2-40B4-BE49-F238E27FC236}">
              <a16:creationId xmlns:a16="http://schemas.microsoft.com/office/drawing/2014/main" id="{A9ED714D-89EF-49AF-8C05-875081C0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73B548-7362-4DDA-9437-488433C7959A}" name="Tabla13" displayName="Tabla13" ref="A28:J29" totalsRowShown="0" headerRowDxfId="14" dataDxfId="13" headerRowBorderDxfId="11" tableBorderDxfId="12" totalsRowBorderDxfId="10">
  <tableColumns count="10">
    <tableColumn id="1" xr3:uid="{9EDD1EEE-566B-46E4-93DE-8A3AD1493D3E}" name="Producto" dataDxfId="9"/>
    <tableColumn id="2" xr3:uid="{5BBFB475-653D-4485-A181-0D2EFD4D8610}" name="Indicador" dataDxfId="8"/>
    <tableColumn id="3" xr3:uid="{28FCE61A-8918-4B32-B1A5-9AA8CF087EA1}" name="Física_x000a_(A)" dataDxfId="7"/>
    <tableColumn id="4" xr3:uid="{BAA510CD-CC64-4FD1-9065-769B944300D7}" name="Financiera_x000a_(B)" dataDxfId="6"/>
    <tableColumn id="9" xr3:uid="{6D267B8D-5294-470D-92BE-28AE20EA48D2}" name="Física_x000a_(C)" dataDxfId="5"/>
    <tableColumn id="10" xr3:uid="{45253C7C-5B84-437E-8C38-0D02243A216B}" name="Financiera_x000a_(D)" dataDxfId="4"/>
    <tableColumn id="5" xr3:uid="{160E0C3C-ADDD-489D-B5F1-5CA3A1D02A17}" name="Física _x000a_(E)" dataDxfId="3"/>
    <tableColumn id="6" xr3:uid="{551E44D4-58E6-43D7-BD20-E18B2D291248}" name="Financiera _x000a_ (F)" dataDxfId="2"/>
    <tableColumn id="7" xr3:uid="{5721960C-83DA-4EFA-A0CC-C8BDFCCEEB4A}" name="Física _x000a_(%)_x000a_ G=E/C" dataDxfId="1" dataCellStyle="Porcentaje">
      <calculatedColumnFormula>Tabla13[[#This Row],[Física 
(E)]]/Tabla13[[#This Row],[Física
(C)]]</calculatedColumnFormula>
    </tableColumn>
    <tableColumn id="8" xr3:uid="{7033ECC8-ABF4-4531-88A3-17B0B56D95E1}" name="Financiero _x000a_(%) _x000a_H=F/D" dataDxfId="0">
      <calculatedColumnFormula>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A460-2356-4986-A702-29A4FB406C07}">
  <sheetPr>
    <pageSetUpPr fitToPage="1"/>
  </sheetPr>
  <dimension ref="A1:N45"/>
  <sheetViews>
    <sheetView tabSelected="1" topLeftCell="A9" zoomScaleNormal="100" zoomScaleSheetLayoutView="100" workbookViewId="0">
      <selection activeCell="F28" sqref="F28"/>
    </sheetView>
  </sheetViews>
  <sheetFormatPr defaultColWidth="11.42578125" defaultRowHeight="15"/>
  <cols>
    <col min="1" max="1" width="23" style="11" customWidth="1"/>
    <col min="2" max="2" width="16.140625" style="11" bestFit="1" customWidth="1"/>
    <col min="3" max="3" width="12.7109375" style="11" customWidth="1"/>
    <col min="4" max="4" width="13.7109375" style="11" bestFit="1" customWidth="1"/>
    <col min="5" max="10" width="12.7109375" style="11" customWidth="1"/>
    <col min="11" max="11" width="11.42578125" style="11"/>
    <col min="14" max="14" width="13.7109375" bestFit="1" customWidth="1"/>
  </cols>
  <sheetData>
    <row r="1" spans="1:11" ht="21.75" thickBo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4"/>
      <c r="K1" s="2"/>
    </row>
    <row r="2" spans="1:11" ht="21.75" thickBot="1">
      <c r="A2" s="3"/>
      <c r="B2" s="45" t="s">
        <v>1</v>
      </c>
      <c r="C2" s="46"/>
      <c r="D2" s="45" t="s">
        <v>2</v>
      </c>
      <c r="E2" s="46"/>
      <c r="F2" s="46"/>
      <c r="G2" s="46"/>
      <c r="H2" s="47"/>
      <c r="I2" s="4" t="s">
        <v>3</v>
      </c>
      <c r="J2" s="5" t="s">
        <v>4</v>
      </c>
      <c r="K2" s="2"/>
    </row>
    <row r="3" spans="1:11" ht="20.25" customHeight="1" thickBot="1">
      <c r="A3" s="6"/>
      <c r="B3" s="48" t="s">
        <v>5</v>
      </c>
      <c r="C3" s="49"/>
      <c r="D3" s="48"/>
      <c r="E3" s="49"/>
      <c r="F3" s="49"/>
      <c r="G3" s="49"/>
      <c r="H3" s="50"/>
      <c r="I3" s="7">
        <v>45119</v>
      </c>
      <c r="J3" s="8">
        <v>1</v>
      </c>
      <c r="K3" s="2"/>
    </row>
    <row r="4" spans="1:11" ht="9" customHeight="1">
      <c r="A4" s="38"/>
      <c r="B4" s="39"/>
      <c r="C4" s="39"/>
      <c r="D4" s="40"/>
      <c r="E4" s="40"/>
      <c r="F4" s="40"/>
      <c r="G4" s="40"/>
      <c r="H4" s="40"/>
      <c r="I4" s="39"/>
      <c r="J4" s="41"/>
      <c r="K4" s="2"/>
    </row>
    <row r="5" spans="1:11" ht="3" customHeight="1">
      <c r="A5" s="52"/>
      <c r="B5" s="53"/>
      <c r="C5" s="53"/>
      <c r="D5" s="53"/>
      <c r="E5" s="53"/>
      <c r="F5" s="53"/>
      <c r="G5" s="53"/>
      <c r="H5" s="53"/>
      <c r="I5" s="53"/>
      <c r="J5" s="54"/>
      <c r="K5" s="2"/>
    </row>
    <row r="6" spans="1:11" ht="15.75">
      <c r="A6" s="55" t="s">
        <v>6</v>
      </c>
      <c r="B6" s="56"/>
      <c r="C6" s="56"/>
      <c r="D6" s="56"/>
      <c r="E6" s="56"/>
      <c r="F6" s="56"/>
      <c r="G6" s="56"/>
      <c r="H6" s="56"/>
      <c r="I6" s="56"/>
      <c r="J6" s="57"/>
      <c r="K6" s="2"/>
    </row>
    <row r="7" spans="1:11" ht="15.75">
      <c r="A7" s="58" t="s">
        <v>7</v>
      </c>
      <c r="B7" s="59"/>
      <c r="C7" s="59"/>
      <c r="D7" s="59"/>
      <c r="E7" s="59"/>
      <c r="F7" s="59"/>
      <c r="G7" s="59"/>
      <c r="H7" s="59"/>
      <c r="I7" s="59"/>
      <c r="J7" s="60"/>
      <c r="K7" s="2"/>
    </row>
    <row r="8" spans="1:11">
      <c r="A8" s="9" t="s">
        <v>8</v>
      </c>
      <c r="B8" s="61" t="s">
        <v>9</v>
      </c>
      <c r="C8" s="61"/>
      <c r="D8" s="61"/>
      <c r="E8" s="61"/>
      <c r="F8" s="61"/>
      <c r="G8" s="61"/>
      <c r="H8" s="61"/>
      <c r="I8" s="61"/>
      <c r="J8" s="61"/>
      <c r="K8" s="2"/>
    </row>
    <row r="9" spans="1:11" ht="15" customHeight="1">
      <c r="A9" s="10" t="s">
        <v>10</v>
      </c>
      <c r="B9" s="61" t="s">
        <v>11</v>
      </c>
      <c r="C9" s="61"/>
      <c r="D9" s="61"/>
      <c r="E9" s="61"/>
      <c r="F9" s="61"/>
      <c r="G9" s="61"/>
      <c r="H9" s="61"/>
      <c r="I9" s="61"/>
      <c r="J9" s="61"/>
      <c r="K9" s="2"/>
    </row>
    <row r="10" spans="1:11">
      <c r="A10" s="10" t="s">
        <v>12</v>
      </c>
      <c r="B10" s="61" t="s">
        <v>13</v>
      </c>
      <c r="C10" s="61"/>
      <c r="D10" s="61"/>
      <c r="E10" s="61"/>
      <c r="F10" s="61"/>
      <c r="G10" s="61"/>
      <c r="H10" s="61"/>
      <c r="I10" s="61"/>
      <c r="J10" s="61"/>
      <c r="K10" s="2"/>
    </row>
    <row r="11" spans="1:11" ht="67.900000000000006" customHeight="1">
      <c r="A11" s="9" t="s">
        <v>14</v>
      </c>
      <c r="B11" s="62" t="s">
        <v>15</v>
      </c>
      <c r="C11" s="62"/>
      <c r="D11" s="62"/>
      <c r="E11" s="62"/>
      <c r="F11" s="62"/>
      <c r="G11" s="62"/>
      <c r="H11" s="62"/>
      <c r="I11" s="62"/>
      <c r="J11" s="62"/>
    </row>
    <row r="12" spans="1:11" ht="60" customHeight="1">
      <c r="A12" s="9" t="s">
        <v>16</v>
      </c>
      <c r="B12" s="62" t="s">
        <v>17</v>
      </c>
      <c r="C12" s="62"/>
      <c r="D12" s="62"/>
      <c r="E12" s="62"/>
      <c r="F12" s="62"/>
      <c r="G12" s="62"/>
      <c r="H12" s="62"/>
      <c r="I12" s="62"/>
      <c r="J12" s="62"/>
    </row>
    <row r="13" spans="1:11" ht="15.75">
      <c r="A13" s="63" t="s">
        <v>18</v>
      </c>
      <c r="B13" s="64"/>
      <c r="C13" s="64"/>
      <c r="D13" s="64"/>
      <c r="E13" s="64"/>
      <c r="F13" s="64"/>
      <c r="G13" s="64"/>
      <c r="H13" s="64"/>
      <c r="I13" s="64"/>
      <c r="J13" s="65"/>
    </row>
    <row r="14" spans="1:11" ht="14.45" customHeight="1">
      <c r="A14" s="9" t="s">
        <v>19</v>
      </c>
      <c r="B14" s="12">
        <v>3</v>
      </c>
      <c r="C14" s="51" t="s">
        <v>20</v>
      </c>
      <c r="D14" s="51"/>
      <c r="E14" s="51"/>
      <c r="F14" s="51"/>
      <c r="G14" s="51"/>
      <c r="H14" s="51"/>
      <c r="I14" s="51"/>
      <c r="J14" s="51"/>
    </row>
    <row r="15" spans="1:11">
      <c r="A15" s="9" t="s">
        <v>21</v>
      </c>
      <c r="B15" s="13">
        <v>3.5</v>
      </c>
      <c r="C15" s="51" t="s">
        <v>22</v>
      </c>
      <c r="D15" s="51"/>
      <c r="E15" s="51"/>
      <c r="F15" s="51"/>
      <c r="G15" s="51"/>
      <c r="H15" s="51"/>
      <c r="I15" s="51"/>
      <c r="J15" s="51"/>
    </row>
    <row r="16" spans="1:11" ht="25.5" customHeight="1">
      <c r="A16" s="9" t="s">
        <v>23</v>
      </c>
      <c r="B16" s="14" t="s">
        <v>24</v>
      </c>
      <c r="C16" s="51" t="s">
        <v>25</v>
      </c>
      <c r="D16" s="51"/>
      <c r="E16" s="51"/>
      <c r="F16" s="51"/>
      <c r="G16" s="51"/>
      <c r="H16" s="51"/>
      <c r="I16" s="51"/>
      <c r="J16" s="51"/>
    </row>
    <row r="17" spans="1:14" ht="15.75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5"/>
    </row>
    <row r="18" spans="1:14" ht="14.45" customHeight="1">
      <c r="A18" s="9" t="s">
        <v>27</v>
      </c>
      <c r="B18" s="73" t="s">
        <v>28</v>
      </c>
      <c r="C18" s="73"/>
      <c r="D18" s="73"/>
      <c r="E18" s="73"/>
      <c r="F18" s="73"/>
      <c r="G18" s="73"/>
      <c r="H18" s="73"/>
      <c r="I18" s="73"/>
      <c r="J18" s="74"/>
    </row>
    <row r="19" spans="1:14" ht="30.6" customHeight="1">
      <c r="A19" s="16" t="s">
        <v>29</v>
      </c>
      <c r="B19" s="73" t="s">
        <v>30</v>
      </c>
      <c r="C19" s="73"/>
      <c r="D19" s="73"/>
      <c r="E19" s="73"/>
      <c r="F19" s="73"/>
      <c r="G19" s="73"/>
      <c r="H19" s="73"/>
      <c r="I19" s="73"/>
      <c r="J19" s="74"/>
    </row>
    <row r="20" spans="1:14" ht="14.45" customHeight="1">
      <c r="A20" s="16" t="s">
        <v>31</v>
      </c>
      <c r="B20" s="73" t="s">
        <v>32</v>
      </c>
      <c r="C20" s="73"/>
      <c r="D20" s="73"/>
      <c r="E20" s="73"/>
      <c r="F20" s="73"/>
      <c r="G20" s="73"/>
      <c r="H20" s="73"/>
      <c r="I20" s="73"/>
      <c r="J20" s="74"/>
    </row>
    <row r="21" spans="1:14" ht="42.6" customHeight="1">
      <c r="A21" s="16" t="s">
        <v>33</v>
      </c>
      <c r="B21" s="73" t="s">
        <v>34</v>
      </c>
      <c r="C21" s="73"/>
      <c r="D21" s="73"/>
      <c r="E21" s="73"/>
      <c r="F21" s="73"/>
      <c r="G21" s="73"/>
      <c r="H21" s="73"/>
      <c r="I21" s="73"/>
      <c r="J21" s="74"/>
      <c r="K21" s="2"/>
    </row>
    <row r="22" spans="1:14" ht="15.75">
      <c r="A22" s="55" t="s">
        <v>35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4" ht="15.75">
      <c r="A23" s="58" t="s">
        <v>36</v>
      </c>
      <c r="B23" s="59"/>
      <c r="C23" s="59"/>
      <c r="D23" s="59"/>
      <c r="E23" s="59"/>
      <c r="F23" s="59"/>
      <c r="G23" s="59"/>
      <c r="H23" s="59"/>
      <c r="I23" s="59"/>
      <c r="J23" s="60"/>
      <c r="K23" s="2"/>
    </row>
    <row r="24" spans="1:14" ht="15" customHeight="1">
      <c r="A24" s="75" t="s">
        <v>37</v>
      </c>
      <c r="B24" s="76"/>
      <c r="C24" s="77" t="s">
        <v>38</v>
      </c>
      <c r="D24" s="78"/>
      <c r="E24" s="78"/>
      <c r="F24" s="78" t="s">
        <v>39</v>
      </c>
      <c r="G24" s="78"/>
      <c r="H24" s="76"/>
      <c r="I24" s="77" t="s">
        <v>40</v>
      </c>
      <c r="J24" s="79"/>
    </row>
    <row r="25" spans="1:14">
      <c r="A25" s="66">
        <v>162500000</v>
      </c>
      <c r="B25" s="67"/>
      <c r="C25" s="68">
        <v>162500000</v>
      </c>
      <c r="D25" s="69"/>
      <c r="E25" s="70"/>
      <c r="F25" s="68">
        <v>158176252.25</v>
      </c>
      <c r="G25" s="69"/>
      <c r="H25" s="70"/>
      <c r="I25" s="71">
        <f>+IF(F25&gt;0,F25/C25,0)</f>
        <v>0.97339232153846156</v>
      </c>
      <c r="J25" s="72"/>
    </row>
    <row r="26" spans="1:14" ht="15.75">
      <c r="A26" s="80" t="s">
        <v>41</v>
      </c>
      <c r="B26" s="81"/>
      <c r="C26" s="81"/>
      <c r="D26" s="81"/>
      <c r="E26" s="81"/>
      <c r="F26" s="81"/>
      <c r="G26" s="81"/>
      <c r="H26" s="81"/>
      <c r="I26" s="81"/>
      <c r="J26" s="82"/>
      <c r="K26" s="2"/>
    </row>
    <row r="27" spans="1:14" ht="15" customHeight="1">
      <c r="A27" s="17"/>
      <c r="B27"/>
      <c r="C27" s="83" t="s">
        <v>42</v>
      </c>
      <c r="D27" s="84"/>
      <c r="E27" s="83" t="s">
        <v>43</v>
      </c>
      <c r="F27" s="84"/>
      <c r="G27" s="83" t="s">
        <v>43</v>
      </c>
      <c r="H27" s="83"/>
      <c r="I27" s="83" t="s">
        <v>44</v>
      </c>
      <c r="J27" s="85"/>
    </row>
    <row r="28" spans="1:14" ht="38.25">
      <c r="A28" s="18" t="s">
        <v>45</v>
      </c>
      <c r="B28" s="19" t="s">
        <v>46</v>
      </c>
      <c r="C28" s="19" t="s">
        <v>47</v>
      </c>
      <c r="D28" s="19" t="s">
        <v>48</v>
      </c>
      <c r="E28" s="19" t="s">
        <v>49</v>
      </c>
      <c r="F28" s="19" t="s">
        <v>50</v>
      </c>
      <c r="G28" s="19" t="s">
        <v>51</v>
      </c>
      <c r="H28" s="19" t="s">
        <v>52</v>
      </c>
      <c r="I28" s="19" t="s">
        <v>53</v>
      </c>
      <c r="J28" s="20" t="s">
        <v>54</v>
      </c>
    </row>
    <row r="29" spans="1:14" ht="50.45" customHeight="1">
      <c r="A29" s="21" t="s">
        <v>28</v>
      </c>
      <c r="B29" s="22" t="s">
        <v>55</v>
      </c>
      <c r="C29" s="23">
        <v>7150</v>
      </c>
      <c r="D29" s="24">
        <v>162500000</v>
      </c>
      <c r="E29" s="25">
        <v>2250</v>
      </c>
      <c r="F29" s="24">
        <v>81250000</v>
      </c>
      <c r="G29" s="25">
        <v>3051</v>
      </c>
      <c r="H29" s="24">
        <v>98226547.189999998</v>
      </c>
      <c r="I29" s="26">
        <f>Tabla13[[#This Row],[Física 
(E)]]/Tabla13[[#This Row],[Física
(C)]]</f>
        <v>1.3560000000000001</v>
      </c>
      <c r="J29" s="27">
        <f>Tabla13[[#This Row],[Financiera 
 (F)]]/Tabla13[[#This Row],[Financiera
(D)]]</f>
        <v>1.2089421192615384</v>
      </c>
      <c r="N29" s="30"/>
    </row>
    <row r="30" spans="1:14" ht="15.75">
      <c r="A30" s="63" t="s">
        <v>56</v>
      </c>
      <c r="B30" s="64"/>
      <c r="C30" s="64"/>
      <c r="D30" s="64"/>
      <c r="E30" s="64"/>
      <c r="F30" s="64"/>
      <c r="G30" s="64"/>
      <c r="H30" s="64"/>
      <c r="I30" s="64"/>
      <c r="J30" s="65"/>
    </row>
    <row r="31" spans="1:14" ht="15.75">
      <c r="A31" s="80" t="s">
        <v>57</v>
      </c>
      <c r="B31" s="81"/>
      <c r="C31" s="81"/>
      <c r="D31" s="81"/>
      <c r="E31" s="81"/>
      <c r="F31" s="81"/>
      <c r="G31" s="81"/>
      <c r="H31" s="81"/>
      <c r="I31" s="81"/>
      <c r="J31" s="82"/>
      <c r="K31" s="2"/>
    </row>
    <row r="32" spans="1:14" ht="18.75" customHeight="1">
      <c r="A32" s="28" t="s">
        <v>58</v>
      </c>
      <c r="B32" s="86" t="s">
        <v>28</v>
      </c>
      <c r="C32" s="86"/>
      <c r="D32" s="86"/>
      <c r="E32" s="86"/>
      <c r="F32" s="86"/>
      <c r="G32" s="86"/>
      <c r="H32" s="86"/>
      <c r="I32" s="86"/>
      <c r="J32" s="87"/>
    </row>
    <row r="33" spans="1:11" ht="37.5" customHeight="1">
      <c r="A33" s="28" t="s">
        <v>59</v>
      </c>
      <c r="B33" s="86" t="s">
        <v>30</v>
      </c>
      <c r="C33" s="86"/>
      <c r="D33" s="86"/>
      <c r="E33" s="86"/>
      <c r="F33" s="86"/>
      <c r="G33" s="86"/>
      <c r="H33" s="86"/>
      <c r="I33" s="86"/>
      <c r="J33" s="87"/>
    </row>
    <row r="34" spans="1:11" ht="55.5" customHeight="1">
      <c r="A34" s="28" t="s">
        <v>60</v>
      </c>
      <c r="B34" s="88" t="s">
        <v>61</v>
      </c>
      <c r="C34" s="88"/>
      <c r="D34" s="88"/>
      <c r="E34" s="88"/>
      <c r="F34" s="88"/>
      <c r="G34" s="88"/>
      <c r="H34" s="88"/>
      <c r="I34" s="88"/>
      <c r="J34" s="89"/>
    </row>
    <row r="35" spans="1:11" ht="75" customHeight="1">
      <c r="A35" s="28" t="s">
        <v>62</v>
      </c>
      <c r="B35" s="88" t="s">
        <v>63</v>
      </c>
      <c r="C35" s="88"/>
      <c r="D35" s="88"/>
      <c r="E35" s="88"/>
      <c r="F35" s="88"/>
      <c r="G35" s="88"/>
      <c r="H35" s="88"/>
      <c r="I35" s="88"/>
      <c r="J35" s="89"/>
    </row>
    <row r="36" spans="1:11" ht="15.75">
      <c r="A36" s="63" t="s">
        <v>64</v>
      </c>
      <c r="B36" s="64"/>
      <c r="C36" s="64"/>
      <c r="D36" s="64"/>
      <c r="E36" s="64"/>
      <c r="F36" s="64"/>
      <c r="G36" s="64"/>
      <c r="H36" s="64"/>
      <c r="I36" s="64"/>
      <c r="J36" s="65"/>
    </row>
    <row r="37" spans="1:11" ht="15.75" customHeight="1">
      <c r="A37" s="91" t="s">
        <v>65</v>
      </c>
      <c r="B37" s="92"/>
      <c r="C37" s="92"/>
      <c r="D37" s="92"/>
      <c r="E37" s="92"/>
      <c r="F37" s="92"/>
      <c r="G37" s="92"/>
      <c r="H37" s="92"/>
      <c r="I37" s="92"/>
      <c r="J37" s="93"/>
      <c r="K37" s="2"/>
    </row>
    <row r="38" spans="1:11" ht="27.75" customHeight="1">
      <c r="A38" s="94" t="s">
        <v>66</v>
      </c>
      <c r="B38" s="95"/>
      <c r="C38" s="95"/>
      <c r="D38" s="95"/>
      <c r="E38" s="95"/>
      <c r="F38" s="95"/>
      <c r="G38" s="95"/>
      <c r="H38" s="95"/>
      <c r="I38" s="95"/>
      <c r="J38" s="96"/>
    </row>
    <row r="39" spans="1:11">
      <c r="A39" s="99" t="s">
        <v>67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1" ht="30.75" customHeight="1">
      <c r="A40" s="31"/>
      <c r="B40" s="15"/>
      <c r="C40" s="15"/>
      <c r="D40" s="15"/>
      <c r="E40" s="15"/>
      <c r="F40" s="15"/>
      <c r="G40" s="15"/>
      <c r="H40" s="15"/>
      <c r="I40" s="15"/>
      <c r="J40" s="29"/>
    </row>
    <row r="41" spans="1:11">
      <c r="A41" s="100" t="s">
        <v>68</v>
      </c>
      <c r="B41" s="101"/>
      <c r="C41" s="101"/>
      <c r="D41" s="101"/>
      <c r="E41" s="101"/>
      <c r="F41" s="101"/>
      <c r="G41" s="101"/>
      <c r="H41" s="101"/>
      <c r="I41" s="101"/>
      <c r="J41" s="102"/>
    </row>
    <row r="42" spans="1:11">
      <c r="A42" s="32"/>
      <c r="J42" s="33"/>
    </row>
    <row r="43" spans="1:11" ht="15.75" thickBot="1">
      <c r="A43" s="32"/>
      <c r="G43" s="97"/>
      <c r="H43" s="97"/>
      <c r="I43" s="97"/>
      <c r="J43" s="33"/>
    </row>
    <row r="44" spans="1:11">
      <c r="A44" s="32"/>
      <c r="G44" s="98" t="s">
        <v>69</v>
      </c>
      <c r="H44" s="98"/>
      <c r="I44" s="98"/>
      <c r="J44" s="33"/>
    </row>
    <row r="45" spans="1:11">
      <c r="A45" s="34"/>
      <c r="B45" s="35"/>
      <c r="C45" s="36"/>
      <c r="D45" s="36"/>
      <c r="E45" s="36"/>
      <c r="F45" s="36"/>
      <c r="G45" s="90" t="s">
        <v>70</v>
      </c>
      <c r="H45" s="90"/>
      <c r="I45" s="90"/>
      <c r="J45" s="37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Presupuesto del programa" sqref="A25:C25 F25" xr:uid="{A2F31BBE-1B3E-4213-9A80-5D009DB4C0BF}"/>
    <dataValidation allowBlank="1" showInputMessage="1" showErrorMessage="1" prompt="Monto ejecutado en el trimestre" sqref="H28:H29" xr:uid="{1D8EB33C-61FA-4735-83F0-2C61A3DAD338}"/>
    <dataValidation allowBlank="1" showInputMessage="1" showErrorMessage="1" prompt="Meta alcanzada en el trimestre" sqref="G28:G29" xr:uid="{0D487B2B-CC77-43C3-A477-9E1BC20E9CA5}"/>
    <dataValidation allowBlank="1" showInputMessage="1" showErrorMessage="1" prompt="Monto presupuestado para el producto" sqref="F28 D28:D29 E29:F29" xr:uid="{F56F89FD-07AB-435F-A53B-F72035CD0C16}"/>
    <dataValidation allowBlank="1" showInputMessage="1" showErrorMessage="1" prompt="Meta anual del indicador" sqref="E28 C28:C29" xr:uid="{3F833ACD-62BA-477E-BBC1-3560B1E34613}"/>
    <dataValidation allowBlank="1" showInputMessage="1" showErrorMessage="1" prompt="Nombre del indicador" sqref="B28:B29" xr:uid="{CCB8262E-F73D-4BD5-9BEE-6A8C4178B31C}"/>
    <dataValidation allowBlank="1" showInputMessage="1" showErrorMessage="1" prompt="Nombre de cada producto" sqref="A28:A29" xr:uid="{1770CB7E-EE48-4D00-A8A0-A601D76571D6}"/>
    <dataValidation allowBlank="1" showInputMessage="1" showErrorMessage="1" prompt="¿En qué consiste el programa?" sqref="B19:J19" xr:uid="{4473EEE3-1778-4E91-8676-CF5B3B4785D4}"/>
    <dataValidation allowBlank="1" showInputMessage="1" showErrorMessage="1" prompt="Oportunidades de mejora identificadas" sqref="A39:J40" xr:uid="{D058F244-5963-4B5F-868A-BB5646001D5B}"/>
    <dataValidation allowBlank="1" showInputMessage="1" showErrorMessage="1" prompt="De existir desvío, explicar razones." sqref="B35:J35" xr:uid="{1ABFE82A-6D13-4A22-B725-6449929DE098}"/>
    <dataValidation allowBlank="1" showInputMessage="1" showErrorMessage="1" prompt="1. Describir lo plasmado en el presupuesto_x000a_2. Describir lo alcanzado en términos financieros y de producción " sqref="B34:J34" xr:uid="{5C83FDBD-E741-4955-A66C-0B0EF0A9B325}"/>
    <dataValidation allowBlank="1" showInputMessage="1" showErrorMessage="1" prompt="¿En qué consiste el producto? su objetivo" sqref="B33:J33" xr:uid="{568F6965-752E-4580-B8D0-8C3BD7A9113C}"/>
    <dataValidation allowBlank="1" showInputMessage="1" showErrorMessage="1" prompt="Nombre del producto" sqref="B32:J32" xr:uid="{C4B87D9A-FA84-4215-9B0E-B636D336B091}"/>
    <dataValidation allowBlank="1" showInputMessage="1" showErrorMessage="1" prompt="¿A quién va dirigido el programa?, ¿qué característica tiene esta población que requiere ser beneficiada?" sqref="B20:J20" xr:uid="{7E7F6152-9B91-4D04-A25C-E14413E5692B}"/>
    <dataValidation allowBlank="1" showInputMessage="1" prompt="Nombre del capítulo" sqref="B8:J10" xr:uid="{7995EDF9-0FD7-4208-A830-5554DCEA16F2}"/>
    <dataValidation allowBlank="1" sqref="A8" xr:uid="{3C497D38-24FD-4312-B85B-3E365102CB4F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José Aybar Rodríguez</dc:creator>
  <cp:keywords/>
  <dc:description/>
  <cp:lastModifiedBy/>
  <cp:revision/>
  <dcterms:created xsi:type="dcterms:W3CDTF">2024-02-22T13:40:06Z</dcterms:created>
  <dcterms:modified xsi:type="dcterms:W3CDTF">2025-09-04T16:43:09Z</dcterms:modified>
  <cp:category/>
  <cp:contentStatus/>
</cp:coreProperties>
</file>