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5\TRANSPARENCIA\MAYO 2025\"/>
    </mc:Choice>
  </mc:AlternateContent>
  <xr:revisionPtr revIDLastSave="0" documentId="8_{84A73B59-513B-4F05-A3FA-65CB13D79E6C}" xr6:coauthVersionLast="47" xr6:coauthVersionMax="47" xr10:uidLastSave="{00000000-0000-0000-0000-000000000000}"/>
  <bookViews>
    <workbookView xWindow="-120" yWindow="-120" windowWidth="29040" windowHeight="15720" xr2:uid="{9FE8722B-6EDB-4649-8426-2E6725CD5884}"/>
  </bookViews>
  <sheets>
    <sheet name="MAYO 2025" sheetId="1" r:id="rId1"/>
  </sheets>
  <externalReferences>
    <externalReference r:id="rId2"/>
  </externalReferences>
  <definedNames>
    <definedName name="_xlnm.Print_Area" localSheetId="0">'MAYO 2025'!$A$1:$D$39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1" i="1"/>
  <c r="D22" i="1" s="1"/>
  <c r="D16" i="1"/>
  <c r="D13" i="1"/>
  <c r="D17" i="1" s="1"/>
  <c r="D28" i="1" s="1"/>
  <c r="D29" i="1" l="1"/>
</calcChain>
</file>

<file path=xl/sharedStrings.xml><?xml version="1.0" encoding="utf-8"?>
<sst xmlns="http://schemas.openxmlformats.org/spreadsheetml/2006/main" count="30" uniqueCount="30">
  <si>
    <t>RNC 430-131113
809-638-5054
Info@digera.gob.do</t>
  </si>
  <si>
    <t>Dirección General de Riesgos Agropecuarios (DIGERA)</t>
  </si>
  <si>
    <t>Balance General</t>
  </si>
  <si>
    <t>Al 31 de mayo del 2025</t>
  </si>
  <si>
    <t>(Valores en RD$)</t>
  </si>
  <si>
    <t>Activos</t>
  </si>
  <si>
    <t>Activos corrientes</t>
  </si>
  <si>
    <t xml:space="preserve">  Efectivo y equivalente de efectivo</t>
  </si>
  <si>
    <t xml:space="preserve">  Inventarios</t>
  </si>
  <si>
    <t xml:space="preserve">  Pagos anticipados </t>
  </si>
  <si>
    <t>Total activos corrientes</t>
  </si>
  <si>
    <t>Activos no corrientes</t>
  </si>
  <si>
    <t xml:space="preserve">  Propiedad, planta y equipo neto</t>
  </si>
  <si>
    <t>Total activos no corrientes</t>
  </si>
  <si>
    <t>Total activos</t>
  </si>
  <si>
    <t>Pasivos</t>
  </si>
  <si>
    <t>Pasivos corrientes</t>
  </si>
  <si>
    <t xml:space="preserve">  Cuentas por pagar a corto plazo </t>
  </si>
  <si>
    <t>Total pasivos corrientes</t>
  </si>
  <si>
    <t>Total pasivos</t>
  </si>
  <si>
    <t>Patrimonio</t>
  </si>
  <si>
    <t>Capital</t>
  </si>
  <si>
    <t>Resultados positivos (ahorro)/negativo (desahorro)</t>
  </si>
  <si>
    <t>Resultados acumulados</t>
  </si>
  <si>
    <t>Total patrimonio</t>
  </si>
  <si>
    <t>Total pasivo y patrimonio</t>
  </si>
  <si>
    <r>
      <t xml:space="preserve">            </t>
    </r>
    <r>
      <rPr>
        <b/>
        <u/>
        <sz val="16"/>
        <color theme="1"/>
        <rFont val="Times New Roman"/>
        <family val="1"/>
      </rPr>
      <t>Juan José Aybar Rodríguez</t>
    </r>
  </si>
  <si>
    <t>Luis German Perez Bidó</t>
  </si>
  <si>
    <t xml:space="preserve">               Enc. División de Contabilidad                  </t>
  </si>
  <si>
    <t>Enc. Dpto.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</si>
</sst>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64" fontId="4" fillId="2" borderId="0" xfId="1" applyNumberFormat="1" applyFont="1" applyFill="1" applyAlignment="1">
      <alignment vertical="center"/>
    </xf>
    <xf numFmtId="4" fontId="0" fillId="0" borderId="0" xfId="0" applyNumberFormat="1"/>
    <xf numFmtId="164" fontId="8" fillId="2" borderId="0" xfId="1" applyNumberFormat="1" applyFont="1" applyFill="1"/>
    <xf numFmtId="43" fontId="0" fillId="0" borderId="0" xfId="0" applyNumberFormat="1"/>
    <xf numFmtId="0" fontId="5" fillId="2" borderId="0" xfId="0" applyFont="1" applyFill="1"/>
    <xf numFmtId="3" fontId="5" fillId="2" borderId="1" xfId="1" applyNumberFormat="1" applyFont="1" applyFill="1" applyBorder="1"/>
    <xf numFmtId="3" fontId="4" fillId="2" borderId="0" xfId="1" applyNumberFormat="1" applyFont="1" applyFill="1"/>
    <xf numFmtId="3" fontId="5" fillId="2" borderId="2" xfId="1" applyNumberFormat="1" applyFont="1" applyFill="1" applyBorder="1"/>
    <xf numFmtId="43" fontId="4" fillId="2" borderId="0" xfId="1" applyFont="1" applyFill="1"/>
    <xf numFmtId="3" fontId="5" fillId="2" borderId="3" xfId="1" applyNumberFormat="1" applyFont="1" applyFill="1" applyBorder="1"/>
    <xf numFmtId="43" fontId="0" fillId="0" borderId="0" xfId="1" applyFont="1"/>
    <xf numFmtId="3" fontId="0" fillId="0" borderId="0" xfId="0" applyNumberFormat="1"/>
    <xf numFmtId="164" fontId="4" fillId="2" borderId="0" xfId="1" applyNumberFormat="1" applyFont="1" applyFill="1"/>
    <xf numFmtId="164" fontId="5" fillId="2" borderId="1" xfId="1" applyNumberFormat="1" applyFont="1" applyFill="1" applyBorder="1"/>
    <xf numFmtId="3" fontId="5" fillId="2" borderId="2" xfId="0" applyNumberFormat="1" applyFont="1" applyFill="1" applyBorder="1"/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1104900</xdr:colOff>
      <xdr:row>1</xdr:row>
      <xdr:rowOff>28575</xdr:rowOff>
    </xdr:from>
    <xdr:to>
      <xdr:col>1</xdr:col>
      <xdr:colOff>2019300</xdr:colOff>
      <xdr:row>2</xdr:row>
      <xdr:rowOff>80134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5FC928-0363-421E-AAC2-8DDE33619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762000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polo\Backups\Administrativo%20Contable\FINANZAS%202025\ENTE%20CONTABLE%202025\ESTADOS%20FINANCIEROS%20MENSUAL\ESTADO%20DE%20RESULTADOS%20MENSUAL%202025.xlsx" TargetMode="External"/><Relationship Id="rId1" Type="http://schemas.openxmlformats.org/officeDocument/2006/relationships/externalLinkPath" Target="/Administrativo%20Contable/FINANZAS%202025/ENTE%20CONTABLE%202025/ESTADOS%20FINANCIEROS%20MENSUAL/ESTADO%20DE%20RESULTADOS%20MENSU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5"/>
      <sheetName val="FEBRERO 2025"/>
      <sheetName val="MARZO 2025"/>
      <sheetName val="ABRIL 2025"/>
      <sheetName val="MAYO 2025"/>
    </sheetNames>
    <sheetDataSet>
      <sheetData sheetId="0">
        <row r="20">
          <cell r="D20">
            <v>8745524.3399999999</v>
          </cell>
        </row>
      </sheetData>
      <sheetData sheetId="1">
        <row r="21">
          <cell r="D21">
            <v>635692.64999999851</v>
          </cell>
        </row>
      </sheetData>
      <sheetData sheetId="2">
        <row r="22">
          <cell r="D22">
            <v>5598011.0600000005</v>
          </cell>
        </row>
      </sheetData>
      <sheetData sheetId="3">
        <row r="21">
          <cell r="D21">
            <v>-1076192.8399999999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FEAB9-5547-4CBE-971F-1EB7BB5EA4D8}">
  <dimension ref="B1:I39"/>
  <sheetViews>
    <sheetView tabSelected="1" topLeftCell="A15" zoomScaleNormal="100" workbookViewId="0">
      <selection activeCell="G31" sqref="G31"/>
    </sheetView>
  </sheetViews>
  <sheetFormatPr baseColWidth="10" defaultColWidth="9.140625" defaultRowHeight="15" x14ac:dyDescent="0.25"/>
  <cols>
    <col min="1" max="1" width="9.28515625" customWidth="1"/>
    <col min="2" max="2" width="78.5703125" customWidth="1"/>
    <col min="3" max="3" width="24.7109375" customWidth="1"/>
    <col min="4" max="4" width="23.140625" customWidth="1"/>
    <col min="6" max="6" width="23" customWidth="1"/>
    <col min="7" max="7" width="11.5703125" customWidth="1"/>
    <col min="8" max="8" width="25.85546875" customWidth="1"/>
    <col min="9" max="9" width="11.5703125" bestFit="1" customWidth="1"/>
  </cols>
  <sheetData>
    <row r="1" spans="2:9" ht="57.75" customHeight="1" x14ac:dyDescent="0.25">
      <c r="B1" s="1"/>
      <c r="C1" s="1"/>
      <c r="D1" s="1"/>
    </row>
    <row r="2" spans="2:9" ht="57.75" customHeight="1" x14ac:dyDescent="0.25">
      <c r="B2" s="1"/>
      <c r="C2" s="1"/>
      <c r="D2" s="2" t="s">
        <v>0</v>
      </c>
    </row>
    <row r="3" spans="2:9" ht="39" customHeight="1" x14ac:dyDescent="0.3">
      <c r="B3" s="3" t="s">
        <v>1</v>
      </c>
      <c r="C3" s="3"/>
      <c r="D3" s="3"/>
    </row>
    <row r="4" spans="2:9" ht="22.5" x14ac:dyDescent="0.3">
      <c r="B4" s="3" t="s">
        <v>2</v>
      </c>
      <c r="C4" s="3"/>
      <c r="D4" s="3"/>
    </row>
    <row r="5" spans="2:9" ht="22.5" x14ac:dyDescent="0.3">
      <c r="B5" s="3" t="s">
        <v>3</v>
      </c>
      <c r="C5" s="3"/>
      <c r="D5" s="3"/>
    </row>
    <row r="6" spans="2:9" ht="22.5" x14ac:dyDescent="0.3">
      <c r="B6" s="3" t="s">
        <v>4</v>
      </c>
      <c r="C6" s="3"/>
      <c r="D6" s="3"/>
    </row>
    <row r="7" spans="2:9" ht="20.25" x14ac:dyDescent="0.3">
      <c r="B7" s="4"/>
      <c r="C7" s="4"/>
      <c r="D7" s="5">
        <v>2025</v>
      </c>
    </row>
    <row r="8" spans="2:9" ht="20.25" x14ac:dyDescent="0.3">
      <c r="B8" s="6" t="s">
        <v>5</v>
      </c>
      <c r="C8" s="6"/>
      <c r="D8" s="4"/>
    </row>
    <row r="9" spans="2:9" ht="20.25" x14ac:dyDescent="0.3">
      <c r="B9" s="7" t="s">
        <v>6</v>
      </c>
      <c r="C9" s="7"/>
      <c r="D9" s="4"/>
    </row>
    <row r="10" spans="2:9" ht="20.25" x14ac:dyDescent="0.3">
      <c r="B10" s="4" t="s">
        <v>7</v>
      </c>
      <c r="C10" s="4"/>
      <c r="D10" s="8">
        <v>14074826.720000001</v>
      </c>
      <c r="F10" s="9"/>
    </row>
    <row r="11" spans="2:9" ht="20.25" x14ac:dyDescent="0.3">
      <c r="B11" s="4" t="s">
        <v>8</v>
      </c>
      <c r="C11" s="4"/>
      <c r="D11" s="10">
        <v>901103.01511666668</v>
      </c>
      <c r="F11" s="9"/>
    </row>
    <row r="12" spans="2:9" ht="21" thickBot="1" x14ac:dyDescent="0.35">
      <c r="B12" s="4" t="s">
        <v>9</v>
      </c>
      <c r="C12" s="4"/>
      <c r="D12" s="10">
        <v>528074</v>
      </c>
      <c r="F12" s="11"/>
      <c r="G12" s="11"/>
      <c r="H12" s="11"/>
      <c r="I12" s="11"/>
    </row>
    <row r="13" spans="2:9" ht="21" thickBot="1" x14ac:dyDescent="0.35">
      <c r="B13" s="12" t="s">
        <v>10</v>
      </c>
      <c r="C13" s="12"/>
      <c r="D13" s="13">
        <f>SUM(D10:D12)</f>
        <v>15504003.735116668</v>
      </c>
      <c r="F13" s="11"/>
    </row>
    <row r="14" spans="2:9" ht="20.25" x14ac:dyDescent="0.3">
      <c r="B14" s="7" t="s">
        <v>11</v>
      </c>
      <c r="C14" s="7"/>
      <c r="D14" s="14"/>
    </row>
    <row r="15" spans="2:9" ht="21" thickBot="1" x14ac:dyDescent="0.35">
      <c r="B15" s="4" t="s">
        <v>12</v>
      </c>
      <c r="C15" s="4"/>
      <c r="D15" s="10">
        <v>4207928.54</v>
      </c>
    </row>
    <row r="16" spans="2:9" ht="21" thickBot="1" x14ac:dyDescent="0.35">
      <c r="B16" s="12" t="s">
        <v>13</v>
      </c>
      <c r="C16" s="12"/>
      <c r="D16" s="13">
        <f>SUM(D15:D15)</f>
        <v>4207928.54</v>
      </c>
    </row>
    <row r="17" spans="2:8" ht="21" thickBot="1" x14ac:dyDescent="0.35">
      <c r="B17" s="12" t="s">
        <v>14</v>
      </c>
      <c r="C17" s="12"/>
      <c r="D17" s="15">
        <f>D13+D16</f>
        <v>19711932.275116667</v>
      </c>
    </row>
    <row r="18" spans="2:8" ht="21" thickTop="1" x14ac:dyDescent="0.3">
      <c r="B18" s="6" t="s">
        <v>15</v>
      </c>
      <c r="C18" s="6"/>
      <c r="D18" s="14"/>
    </row>
    <row r="19" spans="2:8" ht="20.25" x14ac:dyDescent="0.3">
      <c r="B19" s="7" t="s">
        <v>16</v>
      </c>
      <c r="C19" s="7"/>
      <c r="D19" s="14"/>
    </row>
    <row r="20" spans="2:8" ht="21" thickBot="1" x14ac:dyDescent="0.35">
      <c r="B20" s="4" t="s">
        <v>17</v>
      </c>
      <c r="C20" s="4"/>
      <c r="D20" s="16">
        <v>892381623.88</v>
      </c>
    </row>
    <row r="21" spans="2:8" ht="21" thickBot="1" x14ac:dyDescent="0.35">
      <c r="B21" s="12" t="s">
        <v>18</v>
      </c>
      <c r="C21" s="12"/>
      <c r="D21" s="13">
        <f>SUM(D20:D20)</f>
        <v>892381623.88</v>
      </c>
    </row>
    <row r="22" spans="2:8" ht="21" thickBot="1" x14ac:dyDescent="0.35">
      <c r="B22" s="12" t="s">
        <v>19</v>
      </c>
      <c r="C22" s="12"/>
      <c r="D22" s="17">
        <f>D21</f>
        <v>892381623.88</v>
      </c>
      <c r="H22" s="18"/>
    </row>
    <row r="23" spans="2:8" ht="20.25" x14ac:dyDescent="0.3">
      <c r="B23" s="4"/>
      <c r="C23" s="4"/>
      <c r="D23" s="14"/>
      <c r="F23" s="19"/>
      <c r="H23" s="19"/>
    </row>
    <row r="24" spans="2:8" ht="20.25" x14ac:dyDescent="0.3">
      <c r="B24" s="12" t="s">
        <v>20</v>
      </c>
      <c r="C24" s="12"/>
      <c r="D24" s="14"/>
      <c r="F24" s="19"/>
      <c r="H24" s="18"/>
    </row>
    <row r="25" spans="2:8" ht="20.25" x14ac:dyDescent="0.3">
      <c r="B25" s="4" t="s">
        <v>21</v>
      </c>
      <c r="C25" s="4"/>
      <c r="D25" s="20">
        <v>150000000</v>
      </c>
      <c r="F25" s="11"/>
      <c r="H25" s="18"/>
    </row>
    <row r="26" spans="2:8" ht="20.25" x14ac:dyDescent="0.3">
      <c r="B26" s="4" t="s">
        <v>22</v>
      </c>
      <c r="C26" s="4"/>
      <c r="D26" s="20">
        <f>+'[1]ABRIL 2025'!$D$21</f>
        <v>-1076192.8399999999</v>
      </c>
      <c r="F26" s="11"/>
      <c r="H26" s="18"/>
    </row>
    <row r="27" spans="2:8" ht="21" thickBot="1" x14ac:dyDescent="0.35">
      <c r="B27" s="4" t="s">
        <v>23</v>
      </c>
      <c r="C27" s="4"/>
      <c r="D27" s="20">
        <v>-1021593499</v>
      </c>
      <c r="F27" s="11"/>
      <c r="H27" s="18"/>
    </row>
    <row r="28" spans="2:8" ht="21" thickBot="1" x14ac:dyDescent="0.35">
      <c r="B28" s="12" t="s">
        <v>24</v>
      </c>
      <c r="C28" s="12"/>
      <c r="D28" s="21">
        <f>D17-D22</f>
        <v>-872669691.60488331</v>
      </c>
      <c r="F28" s="11"/>
      <c r="H28" s="18"/>
    </row>
    <row r="29" spans="2:8" ht="21" thickBot="1" x14ac:dyDescent="0.35">
      <c r="B29" s="12" t="s">
        <v>25</v>
      </c>
      <c r="C29" s="12"/>
      <c r="D29" s="22">
        <f>D22+D28</f>
        <v>19711932.275116682</v>
      </c>
    </row>
    <row r="30" spans="2:8" ht="21" thickTop="1" x14ac:dyDescent="0.3">
      <c r="B30" s="4"/>
      <c r="C30" s="4"/>
      <c r="D30" s="4"/>
    </row>
    <row r="31" spans="2:8" ht="20.25" x14ac:dyDescent="0.3">
      <c r="B31" s="12"/>
      <c r="C31" s="12"/>
      <c r="D31" s="4"/>
    </row>
    <row r="32" spans="2:8" ht="20.25" x14ac:dyDescent="0.3">
      <c r="B32" s="4"/>
      <c r="C32" s="4"/>
      <c r="D32" s="4"/>
    </row>
    <row r="33" spans="2:5" ht="20.25" x14ac:dyDescent="0.3">
      <c r="B33" s="4"/>
      <c r="C33" s="4"/>
      <c r="D33" s="4"/>
    </row>
    <row r="34" spans="2:5" ht="20.25" x14ac:dyDescent="0.3">
      <c r="B34" s="4"/>
      <c r="C34" s="4"/>
      <c r="D34" s="4"/>
    </row>
    <row r="35" spans="2:5" ht="20.25" x14ac:dyDescent="0.3">
      <c r="B35" s="4"/>
      <c r="C35" s="4"/>
      <c r="D35" s="4"/>
    </row>
    <row r="36" spans="2:5" ht="20.25" x14ac:dyDescent="0.3">
      <c r="B36" s="12" t="s">
        <v>26</v>
      </c>
      <c r="C36" s="23" t="s">
        <v>27</v>
      </c>
      <c r="D36" s="23"/>
      <c r="E36" s="1"/>
    </row>
    <row r="37" spans="2:5" ht="78" customHeight="1" x14ac:dyDescent="0.25">
      <c r="B37" s="24" t="s">
        <v>28</v>
      </c>
      <c r="C37" s="25" t="s">
        <v>29</v>
      </c>
      <c r="D37" s="25"/>
      <c r="E37" s="1"/>
    </row>
    <row r="38" spans="2:5" ht="20.25" x14ac:dyDescent="0.3">
      <c r="B38" s="26"/>
      <c r="C38" s="26"/>
      <c r="D38" s="26"/>
    </row>
    <row r="39" spans="2:5" ht="18.75" x14ac:dyDescent="0.3">
      <c r="B39" s="27"/>
      <c r="C39" s="27"/>
      <c r="D39" s="27"/>
    </row>
  </sheetData>
  <mergeCells count="8">
    <mergeCell ref="B38:D38"/>
    <mergeCell ref="B39:D39"/>
    <mergeCell ref="B3:D3"/>
    <mergeCell ref="B4:D4"/>
    <mergeCell ref="B5:D5"/>
    <mergeCell ref="B6:D6"/>
    <mergeCell ref="C36:D36"/>
    <mergeCell ref="C37:D37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</vt:lpstr>
      <vt:lpstr>'MAYO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Juan José Aybar Rodríguez</cp:lastModifiedBy>
  <dcterms:created xsi:type="dcterms:W3CDTF">2025-06-03T14:11:09Z</dcterms:created>
  <dcterms:modified xsi:type="dcterms:W3CDTF">2025-06-03T14:12:04Z</dcterms:modified>
</cp:coreProperties>
</file>