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apolo\Backups\Administrativo Contable\FINANZAS 2024\ADMINISTRATIVO FINANCIERO\IGP PRESUPUESTO\Informe de Evaluación Trimestral Físico-financiera\"/>
    </mc:Choice>
  </mc:AlternateContent>
  <xr:revisionPtr revIDLastSave="0" documentId="13_ncr:1_{AA95A7BD-E7DB-415F-B41E-93090251A4A9}" xr6:coauthVersionLast="47" xr6:coauthVersionMax="47" xr10:uidLastSave="{00000000-0000-0000-0000-000000000000}"/>
  <bookViews>
    <workbookView xWindow="-120" yWindow="-120" windowWidth="29040" windowHeight="15720" xr2:uid="{0BF9FC76-3028-44B4-9ADD-DB3A87938519}"/>
  </bookViews>
  <sheets>
    <sheet name="1ER TRIMESTRE " sheetId="1" r:id="rId1"/>
  </sheets>
  <definedNames>
    <definedName name="_xlnm.Print_Area" localSheetId="0">'1ER TRIMESTRE '!$A$1:$J$45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 l="1"/>
  <c r="D29" i="1"/>
  <c r="F25" i="1"/>
  <c r="C25" i="1"/>
  <c r="I29" i="1"/>
  <c r="J29" i="1"/>
  <c r="I25" i="1" l="1"/>
</calcChain>
</file>

<file path=xl/sharedStrings.xml><?xml version="1.0" encoding="utf-8"?>
<sst xmlns="http://schemas.openxmlformats.org/spreadsheetml/2006/main" count="75" uniqueCount="72">
  <si>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</si>
  <si>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VI. I - De acuerdo a los eventos presentados durante la ejecución del producto, ¿qué aspecto puede mejorarse? </t>
  </si>
  <si>
    <r>
      <t xml:space="preserve">VI. </t>
    </r>
    <r>
      <rPr>
        <b/>
        <sz val="11"/>
        <color theme="0"/>
        <rFont val="Century Gothic"/>
        <family val="2"/>
      </rPr>
      <t>Oportunidades de Mejora</t>
    </r>
  </si>
  <si>
    <t>Causas y justificación del desvío:</t>
  </si>
  <si>
    <t>Logros alcanzados:</t>
  </si>
  <si>
    <t>Gestionar los aportes oficiales al pago de las primas del seguro agropecuario y forestal, para subsidiar a los productores agropecuarios y forestal.</t>
  </si>
  <si>
    <t xml:space="preserve">Descripción del producto: </t>
  </si>
  <si>
    <t>7742-Productores agropecuarios y forestales con subsidio al seguro agropecuario</t>
  </si>
  <si>
    <t xml:space="preserve">Producto: </t>
  </si>
  <si>
    <t>V.I - Información de Logros y Desviaciones por Producto</t>
  </si>
  <si>
    <t>V. Análisis de los Logros y Desviaciones</t>
  </si>
  <si>
    <t>Listado de productores beneficiados</t>
  </si>
  <si>
    <t>Financiero 
(%) 
H=F/D</t>
  </si>
  <si>
    <t>Física 
(%)
 G=E/C</t>
  </si>
  <si>
    <t>Financiera 
 (F)</t>
  </si>
  <si>
    <t>Física 
(E)</t>
  </si>
  <si>
    <t>Financiera
(D)</t>
  </si>
  <si>
    <t>Física
(C)</t>
  </si>
  <si>
    <t>Financiera
(B)</t>
  </si>
  <si>
    <t>Física
(A)</t>
  </si>
  <si>
    <t>Indicador</t>
  </si>
  <si>
    <t>Producto</t>
  </si>
  <si>
    <t>Avance</t>
  </si>
  <si>
    <t>Ejecución Trimestral</t>
  </si>
  <si>
    <t>Programación Trimestral</t>
  </si>
  <si>
    <t xml:space="preserve"> Presupuesto Anual</t>
  </si>
  <si>
    <t>IV.II - Formulación y Ejecución Trimestral de las Metas por Producto</t>
  </si>
  <si>
    <t>Porcentaje de Ejecución (ejecutado/vigente)</t>
  </si>
  <si>
    <t>Presupuesto Ejecutado</t>
  </si>
  <si>
    <t>Presupuesto Vigente</t>
  </si>
  <si>
    <t>Presupuesto Inicial</t>
  </si>
  <si>
    <t>IV.I - Desempeño financiero</t>
  </si>
  <si>
    <t>IV. Formulación y Ejecución Física-Financiera</t>
  </si>
  <si>
    <t>Resultado Asociado:</t>
  </si>
  <si>
    <t>Productores agropecuarios y forestal a nivel nacional</t>
  </si>
  <si>
    <r>
      <t>Beneficiarios:</t>
    </r>
    <r>
      <rPr>
        <sz val="12"/>
        <color rgb="FF000000"/>
        <rFont val="Century Gothic"/>
        <family val="2"/>
      </rPr>
      <t xml:space="preserve"> </t>
    </r>
  </si>
  <si>
    <t>Descripción:</t>
  </si>
  <si>
    <t>Nombre:</t>
  </si>
  <si>
    <t>III. Información del Programa</t>
  </si>
  <si>
    <t>Elevar la productividad, competitividad y sostenibilidad ambiental y financiera de las cadenas agroproductivas, a fin de contribuir a
la seguridad alimentaria, aprovechar el potencial exportador y generar empleo e ingresos para la población rural</t>
  </si>
  <si>
    <t>3.5.3</t>
  </si>
  <si>
    <t>Objetivo(s) específico(s):</t>
  </si>
  <si>
    <t>Estructura productiva competitiva</t>
  </si>
  <si>
    <t>Objetivo general:</t>
  </si>
  <si>
    <t>DESARROLLO PRODUCTIVO</t>
  </si>
  <si>
    <t>Eje estratégico:</t>
  </si>
  <si>
    <t>II. Contribución a la Estrategia Nacional de Desarrollo</t>
  </si>
  <si>
    <t>Ser el organismo estatal especializado y confiable que garantice la sostenibilidad del Sistema del Seguro Agropecuario, estimulando la modernización y la garantía de una continuidad en el ciclo de productividad, entregando a los productores un instrumento de protección.</t>
  </si>
  <si>
    <t>Visión</t>
  </si>
  <si>
    <t>Propugnar el por desarrollo e implementación del Seguro Agropecuario, para universalizar la protección del sector productor Dominicano, ante las consecuencias que se derivan del acaecimiento de fenómenos naturales no controlables.</t>
  </si>
  <si>
    <t>Misión</t>
  </si>
  <si>
    <t>0001-DIRECCIÓN GENERAL DE RIESGOS AGROPECUARIOS</t>
  </si>
  <si>
    <t>Unidad Ejecutora</t>
  </si>
  <si>
    <t>01-DIRECCIÓN GENERAL DE RIESGOS AGROPECUARIOS</t>
  </si>
  <si>
    <t>Subcapítulo</t>
  </si>
  <si>
    <t>5187-DIRECCIÓN GENERAL DE RIESGOS AGROPECUARIOS</t>
  </si>
  <si>
    <t>Capítulo</t>
  </si>
  <si>
    <t>I.I - Completar los datos requeridos sobre la institución</t>
  </si>
  <si>
    <t>I -Información Instituciónal</t>
  </si>
  <si>
    <t>DEC-FOR013</t>
  </si>
  <si>
    <t>Versión</t>
  </si>
  <si>
    <t>Fecha Versión</t>
  </si>
  <si>
    <t>Documento Relacionado</t>
  </si>
  <si>
    <t>Código</t>
  </si>
  <si>
    <t>Informe de Evaluación trimestral de las Metas Físicas-Financieras</t>
  </si>
  <si>
    <t>En el trimestre enero-marzo, se lograron subsidiar a 840 productores agropecuarios. Este logro corresponde al 80% de la meta fisica programada.</t>
  </si>
  <si>
    <t>En este primer trimestre logramos un 80% de la meta prevista en productores beneficiados con subsidio del seguro agropecuario, esto fue debido a que en el mes de marzo solo recibimos solicitudes de subsidios por parte de la compañia aseguradora hasta el dia 15, dejando los dias faltantes para solicitarlo en el mes de abril. Razón por la cual no cumplimos con el 100% de la meta prevista. La meta financiera la cumplimos en un 98%.</t>
  </si>
  <si>
    <t>Incrementar el número de productores agrícolas beneficiados a través del subsidio al seguro agropecuario, pasando de 4,426 en el año 2023 a 4,500 para el 2024.</t>
  </si>
  <si>
    <t>VI. Oportunidad de mejoras</t>
  </si>
  <si>
    <t>N/A</t>
  </si>
  <si>
    <t>Luis German Pérez Bidó</t>
  </si>
  <si>
    <t>Enc. Administrativo y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</si>
</sst>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10409]0.00%"/>
    <numFmt numFmtId="165" formatCode="[$-10409]#,##0.00;\-#,##0.00"/>
    <numFmt numFmtId="166" formatCode="[$-10409]#,##0;\-#,##0"/>
    <numFmt numFmtId="167" formatCode="dd/mm/yyyy;@"/>
  </numFmts>
  <fonts count="24"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Calibri"/>
      <family val="2"/>
    </font>
    <font>
      <b/>
      <sz val="11"/>
      <color rgb="FFFF0000"/>
      <name val="Calibri"/>
      <family val="2"/>
    </font>
    <font>
      <sz val="10"/>
      <name val="Calibri"/>
      <family val="2"/>
    </font>
    <font>
      <b/>
      <sz val="10"/>
      <name val="Calibri"/>
      <family val="2"/>
    </font>
    <font>
      <i/>
      <sz val="11"/>
      <color theme="1"/>
      <name val="Aptos Narrow"/>
      <family val="2"/>
      <scheme val="minor"/>
    </font>
    <font>
      <i/>
      <sz val="11"/>
      <name val="Aptos Narrow"/>
      <family val="2"/>
      <scheme val="minor"/>
    </font>
    <font>
      <b/>
      <sz val="12"/>
      <color theme="1"/>
      <name val="Aptos Narrow"/>
      <family val="2"/>
      <scheme val="minor"/>
    </font>
    <font>
      <b/>
      <sz val="12"/>
      <color theme="0"/>
      <name val="Aptos Narrow"/>
      <family val="2"/>
      <scheme val="minor"/>
    </font>
    <font>
      <b/>
      <sz val="11"/>
      <color theme="0"/>
      <name val="Century Gothic"/>
      <family val="2"/>
    </font>
    <font>
      <b/>
      <sz val="11"/>
      <color rgb="FF000000"/>
      <name val="Aptos Narrow"/>
      <family val="2"/>
      <scheme val="minor"/>
    </font>
    <font>
      <sz val="9"/>
      <name val="Calibri"/>
      <family val="2"/>
    </font>
    <font>
      <b/>
      <sz val="10"/>
      <color rgb="FF000000"/>
      <name val="Calibri"/>
      <family val="2"/>
    </font>
    <font>
      <b/>
      <sz val="11"/>
      <color rgb="FF000000"/>
      <name val="Calibri"/>
      <family val="2"/>
    </font>
    <font>
      <b/>
      <sz val="11"/>
      <name val="Calibri"/>
      <family val="2"/>
    </font>
    <font>
      <sz val="12"/>
      <color rgb="FF000000"/>
      <name val="Century Gothic"/>
      <family val="2"/>
    </font>
    <font>
      <sz val="10"/>
      <color theme="1"/>
      <name val="Aptos Narrow"/>
      <family val="2"/>
      <scheme val="minor"/>
    </font>
    <font>
      <i/>
      <sz val="10"/>
      <color theme="1"/>
      <name val="Aptos Narrow"/>
      <family val="2"/>
      <scheme val="minor"/>
    </font>
    <font>
      <sz val="9"/>
      <color rgb="FF000000"/>
      <name val="Aptos Narrow"/>
      <family val="2"/>
      <scheme val="minor"/>
    </font>
    <font>
      <b/>
      <sz val="16"/>
      <color rgb="FF000000"/>
      <name val="Aptos Narrow"/>
      <family val="2"/>
      <scheme val="minor"/>
    </font>
    <font>
      <b/>
      <sz val="9"/>
      <color rgb="FF000000"/>
      <name val="Aptos Narrow"/>
      <family val="2"/>
      <scheme val="minor"/>
    </font>
    <font>
      <b/>
      <sz val="12"/>
      <color rgb="FF000000"/>
      <name val="Aptos Narrow"/>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rgb="FF002060"/>
        <bgColor indexed="64"/>
      </patternFill>
    </fill>
    <fill>
      <patternFill patternType="solid">
        <fgColor theme="0" tint="-0.499984740745262"/>
        <bgColor indexed="64"/>
      </patternFill>
    </fill>
    <fill>
      <patternFill patternType="solid">
        <fgColor theme="0"/>
        <bgColor indexed="64"/>
      </patternFill>
    </fill>
    <fill>
      <patternFill patternType="solid">
        <fgColor rgb="FFDCE6F1"/>
        <bgColor indexed="64"/>
      </patternFill>
    </fill>
  </fills>
  <borders count="3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rgb="FFFFFFFF"/>
      </top>
      <bottom style="medium">
        <color indexed="64"/>
      </bottom>
      <diagonal/>
    </border>
    <border>
      <left/>
      <right style="medium">
        <color indexed="64"/>
      </right>
      <top style="medium">
        <color rgb="FFFFFFFF"/>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rgb="FFFFFFFF"/>
      </bottom>
      <diagonal/>
    </border>
    <border>
      <left/>
      <right style="medium">
        <color indexed="64"/>
      </right>
      <top/>
      <bottom style="medium">
        <color rgb="FFFFFFFF"/>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3" fillId="0" borderId="0" xfId="0" applyFont="1" applyProtection="1">
      <protection locked="0"/>
    </xf>
    <xf numFmtId="0" fontId="7" fillId="0" borderId="0" xfId="0" applyFont="1" applyAlignment="1" applyProtection="1">
      <alignment horizontal="left" vertical="center" wrapText="1"/>
      <protection locked="0"/>
    </xf>
    <xf numFmtId="0" fontId="0" fillId="0" borderId="0" xfId="0" applyProtection="1">
      <protection locked="0"/>
    </xf>
    <xf numFmtId="0" fontId="12" fillId="0" borderId="7" xfId="0" applyFont="1" applyBorder="1" applyAlignment="1" applyProtection="1">
      <alignment vertical="center" wrapText="1"/>
      <protection locked="0"/>
    </xf>
    <xf numFmtId="164" fontId="13" fillId="0" borderId="8" xfId="0" applyNumberFormat="1" applyFont="1" applyBorder="1" applyAlignment="1" applyProtection="1">
      <alignment horizontal="center" vertical="center" wrapText="1" readingOrder="1"/>
      <protection locked="0"/>
    </xf>
    <xf numFmtId="10" fontId="13" fillId="0" borderId="9" xfId="2" applyNumberFormat="1" applyFont="1" applyFill="1" applyBorder="1" applyAlignment="1" applyProtection="1">
      <alignment horizontal="center" vertical="center" wrapText="1" readingOrder="1"/>
      <protection locked="0"/>
    </xf>
    <xf numFmtId="165" fontId="13" fillId="0" borderId="9" xfId="0" applyNumberFormat="1" applyFont="1" applyBorder="1" applyAlignment="1" applyProtection="1">
      <alignment horizontal="center" vertical="center" wrapText="1" readingOrder="1"/>
      <protection locked="0"/>
    </xf>
    <xf numFmtId="166" fontId="13" fillId="0" borderId="9" xfId="0" applyNumberFormat="1" applyFont="1" applyBorder="1" applyAlignment="1" applyProtection="1">
      <alignment horizontal="center" vertical="center" wrapText="1"/>
      <protection locked="0"/>
    </xf>
    <xf numFmtId="166" fontId="13" fillId="0" borderId="9" xfId="0" applyNumberFormat="1" applyFont="1" applyBorder="1" applyAlignment="1" applyProtection="1">
      <alignment horizontal="center" vertical="center" wrapText="1" readingOrder="1"/>
      <protection locked="0"/>
    </xf>
    <xf numFmtId="0" fontId="13" fillId="0" borderId="9" xfId="0" applyFont="1" applyBorder="1" applyAlignment="1" applyProtection="1">
      <alignment vertical="top" wrapText="1"/>
      <protection locked="0"/>
    </xf>
    <xf numFmtId="0" fontId="13" fillId="0" borderId="10" xfId="0" applyFont="1" applyBorder="1" applyAlignment="1" applyProtection="1">
      <alignment vertical="top" wrapText="1"/>
      <protection locked="0"/>
    </xf>
    <xf numFmtId="0" fontId="14" fillId="0" borderId="11" xfId="0" applyFont="1" applyBorder="1" applyAlignment="1">
      <alignment horizontal="center" vertical="center" wrapText="1" readingOrder="1"/>
    </xf>
    <xf numFmtId="0" fontId="14" fillId="0" borderId="12" xfId="0" applyFont="1" applyBorder="1" applyAlignment="1">
      <alignment horizontal="center" vertical="center" wrapText="1" readingOrder="1"/>
    </xf>
    <xf numFmtId="0" fontId="14" fillId="0" borderId="13" xfId="0" applyFont="1" applyBorder="1" applyAlignment="1">
      <alignment horizontal="center" vertical="center" wrapText="1" readingOrder="1"/>
    </xf>
    <xf numFmtId="0" fontId="0" fillId="0" borderId="7" xfId="0" applyBorder="1"/>
    <xf numFmtId="0" fontId="12" fillId="0" borderId="7" xfId="0" applyFont="1" applyBorder="1" applyAlignment="1">
      <alignment vertical="center" wrapText="1"/>
    </xf>
    <xf numFmtId="0" fontId="12" fillId="0" borderId="7" xfId="0" applyFont="1" applyBorder="1" applyAlignment="1">
      <alignment vertical="center"/>
    </xf>
    <xf numFmtId="0" fontId="18" fillId="0" borderId="19" xfId="0" applyFont="1" applyBorder="1" applyAlignment="1" applyProtection="1">
      <alignment horizontal="center" vertical="center" wrapText="1"/>
      <protection locked="0"/>
    </xf>
    <xf numFmtId="0" fontId="18" fillId="0" borderId="19" xfId="0" applyFont="1" applyBorder="1" applyAlignment="1">
      <alignment horizontal="center" vertical="center"/>
    </xf>
    <xf numFmtId="0" fontId="18" fillId="0" borderId="19" xfId="0" applyFont="1" applyBorder="1" applyAlignment="1">
      <alignment horizontal="center" vertical="center" wrapText="1"/>
    </xf>
    <xf numFmtId="0" fontId="2" fillId="0" borderId="7" xfId="0" applyFont="1" applyBorder="1"/>
    <xf numFmtId="0" fontId="20" fillId="0" borderId="23" xfId="0" applyFont="1" applyBorder="1" applyAlignment="1">
      <alignment horizontal="center" vertical="center" wrapText="1"/>
    </xf>
    <xf numFmtId="167" fontId="20" fillId="0" borderId="24" xfId="0" applyNumberFormat="1" applyFont="1" applyBorder="1" applyAlignment="1">
      <alignment horizontal="center" vertical="center" wrapText="1"/>
    </xf>
    <xf numFmtId="0" fontId="21" fillId="6" borderId="26" xfId="0" applyFont="1" applyFill="1" applyBorder="1" applyAlignment="1">
      <alignment vertical="top" wrapText="1"/>
    </xf>
    <xf numFmtId="0" fontId="22" fillId="7" borderId="27" xfId="0" applyFont="1" applyFill="1" applyBorder="1" applyAlignment="1">
      <alignment horizontal="center" vertical="center" wrapText="1"/>
    </xf>
    <xf numFmtId="0" fontId="22" fillId="7" borderId="28" xfId="0" applyFont="1" applyFill="1" applyBorder="1" applyAlignment="1">
      <alignment horizontal="center" vertical="center" wrapText="1"/>
    </xf>
    <xf numFmtId="0" fontId="21" fillId="6" borderId="30" xfId="0" applyFont="1" applyFill="1" applyBorder="1" applyAlignment="1">
      <alignment vertical="top" wrapText="1"/>
    </xf>
    <xf numFmtId="0" fontId="21" fillId="6" borderId="34" xfId="0" applyFont="1" applyFill="1" applyBorder="1" applyAlignment="1">
      <alignment vertical="top" wrapText="1"/>
    </xf>
    <xf numFmtId="0" fontId="7" fillId="0" borderId="6" xfId="0" applyFont="1" applyBorder="1" applyAlignment="1" applyProtection="1">
      <alignment horizontal="left" vertical="center" wrapText="1"/>
      <protection locked="0"/>
    </xf>
    <xf numFmtId="0" fontId="23" fillId="0" borderId="33"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31" xfId="0" applyFont="1" applyBorder="1" applyAlignment="1">
      <alignment horizontal="center" vertical="center" wrapText="1"/>
    </xf>
    <xf numFmtId="0" fontId="22" fillId="7" borderId="30" xfId="0" applyFont="1" applyFill="1" applyBorder="1" applyAlignment="1">
      <alignment horizontal="center" vertical="center" wrapText="1"/>
    </xf>
    <xf numFmtId="0" fontId="22" fillId="7" borderId="0" xfId="0" applyFont="1" applyFill="1" applyAlignment="1">
      <alignment horizontal="center" vertical="center" wrapText="1"/>
    </xf>
    <xf numFmtId="0" fontId="22" fillId="7" borderId="29" xfId="0" applyFont="1" applyFill="1" applyBorder="1" applyAlignment="1">
      <alignment horizontal="center" vertical="center" wrapText="1"/>
    </xf>
    <xf numFmtId="0" fontId="20" fillId="0" borderId="2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5" xfId="0" applyFont="1" applyBorder="1" applyAlignment="1">
      <alignment horizontal="center" vertical="center" wrapText="1"/>
    </xf>
    <xf numFmtId="0" fontId="0" fillId="0" borderId="22" xfId="0" applyBorder="1" applyAlignment="1">
      <alignment horizontal="center"/>
    </xf>
    <xf numFmtId="0" fontId="0" fillId="0" borderId="21" xfId="0" applyBorder="1" applyAlignment="1">
      <alignment horizontal="center"/>
    </xf>
    <xf numFmtId="0" fontId="0" fillId="0" borderId="0" xfId="0" applyAlignment="1">
      <alignment horizontal="center"/>
    </xf>
    <xf numFmtId="0" fontId="0" fillId="0" borderId="20" xfId="0" applyBorder="1" applyAlignment="1">
      <alignment horizontal="center"/>
    </xf>
    <xf numFmtId="0" fontId="0" fillId="5" borderId="7" xfId="0" applyFill="1" applyBorder="1" applyAlignment="1">
      <alignment horizontal="center"/>
    </xf>
    <xf numFmtId="0" fontId="0" fillId="5" borderId="0" xfId="0" applyFill="1" applyAlignment="1">
      <alignment horizontal="center"/>
    </xf>
    <xf numFmtId="0" fontId="0" fillId="5" borderId="6" xfId="0" applyFill="1" applyBorder="1" applyAlignment="1">
      <alignment horizontal="center"/>
    </xf>
    <xf numFmtId="0" fontId="10" fillId="4" borderId="7" xfId="0" applyFont="1" applyFill="1" applyBorder="1" applyAlignment="1">
      <alignment horizontal="left" vertical="center"/>
    </xf>
    <xf numFmtId="0" fontId="10" fillId="4" borderId="0" xfId="0" applyFont="1" applyFill="1" applyAlignment="1">
      <alignment horizontal="left" vertical="center"/>
    </xf>
    <xf numFmtId="0" fontId="10" fillId="4" borderId="6" xfId="0" applyFont="1" applyFill="1" applyBorder="1" applyAlignment="1">
      <alignment horizontal="left" vertical="center"/>
    </xf>
    <xf numFmtId="0" fontId="9" fillId="3" borderId="7" xfId="0" applyFont="1" applyFill="1" applyBorder="1" applyAlignment="1">
      <alignment horizontal="left" vertical="center"/>
    </xf>
    <xf numFmtId="0" fontId="9" fillId="3" borderId="0" xfId="0" applyFont="1" applyFill="1" applyAlignment="1">
      <alignment horizontal="left" vertical="center"/>
    </xf>
    <xf numFmtId="0" fontId="9" fillId="3" borderId="6" xfId="0" applyFont="1" applyFill="1" applyBorder="1" applyAlignment="1">
      <alignment horizontal="left" vertical="center"/>
    </xf>
    <xf numFmtId="49" fontId="19" fillId="0" borderId="2" xfId="0" quotePrefix="1" applyNumberFormat="1"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10" fillId="0" borderId="7" xfId="0" applyFont="1" applyBorder="1" applyAlignment="1">
      <alignment horizontal="left" vertical="center"/>
    </xf>
    <xf numFmtId="0" fontId="10" fillId="0" borderId="0" xfId="0" applyFont="1" applyAlignment="1">
      <alignment horizontal="left" vertical="center"/>
    </xf>
    <xf numFmtId="0" fontId="10" fillId="0" borderId="6" xfId="0" applyFont="1" applyBorder="1" applyAlignment="1">
      <alignment horizontal="left" vertical="center"/>
    </xf>
    <xf numFmtId="0" fontId="18" fillId="0" borderId="2" xfId="0" applyFont="1" applyBorder="1" applyAlignment="1">
      <alignment horizontal="center" vertical="center" wrapText="1"/>
    </xf>
    <xf numFmtId="0" fontId="7" fillId="0" borderId="0" xfId="0" applyFont="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16" fillId="2" borderId="18" xfId="0" applyFont="1" applyFill="1" applyBorder="1" applyAlignment="1">
      <alignment horizontal="center" vertical="center" wrapText="1" readingOrder="1"/>
    </xf>
    <xf numFmtId="0" fontId="16" fillId="2" borderId="10" xfId="0" applyFont="1" applyFill="1" applyBorder="1" applyAlignment="1">
      <alignment horizontal="center" vertical="center" wrapText="1" readingOrder="1"/>
    </xf>
    <xf numFmtId="0" fontId="16" fillId="2" borderId="8" xfId="0" applyFont="1" applyFill="1" applyBorder="1" applyAlignment="1">
      <alignment horizontal="center" vertical="center" wrapText="1" readingOrder="1"/>
    </xf>
    <xf numFmtId="0" fontId="16" fillId="2" borderId="15" xfId="0" applyFont="1" applyFill="1" applyBorder="1" applyAlignment="1">
      <alignment horizontal="center" vertical="center" wrapText="1" readingOrder="1"/>
    </xf>
    <xf numFmtId="0" fontId="16" fillId="2" borderId="17" xfId="0" applyFont="1" applyFill="1" applyBorder="1" applyAlignment="1">
      <alignment horizontal="center" vertical="center" wrapText="1" readingOrder="1"/>
    </xf>
    <xf numFmtId="44" fontId="3" fillId="0" borderId="16" xfId="1" applyFont="1" applyFill="1" applyBorder="1" applyAlignment="1" applyProtection="1">
      <alignment horizontal="center" vertical="center" wrapText="1" readingOrder="1"/>
      <protection locked="0"/>
    </xf>
    <xf numFmtId="44" fontId="3" fillId="0" borderId="9" xfId="1" applyFont="1" applyFill="1" applyBorder="1" applyAlignment="1" applyProtection="1">
      <alignment horizontal="center" vertical="center" wrapText="1" readingOrder="1"/>
      <protection locked="0"/>
    </xf>
    <xf numFmtId="44" fontId="3" fillId="0" borderId="8" xfId="1" applyFont="1" applyFill="1" applyBorder="1" applyAlignment="1" applyProtection="1">
      <alignment horizontal="center" vertical="center" wrapText="1" readingOrder="1"/>
      <protection locked="0"/>
    </xf>
    <xf numFmtId="44" fontId="3" fillId="0" borderId="15" xfId="1" applyFont="1" applyFill="1" applyBorder="1" applyAlignment="1" applyProtection="1">
      <alignment horizontal="center" vertical="center" wrapText="1" readingOrder="1"/>
      <protection locked="0"/>
    </xf>
    <xf numFmtId="44" fontId="3" fillId="0" borderId="10" xfId="1" applyFont="1" applyFill="1" applyBorder="1" applyAlignment="1" applyProtection="1">
      <alignment horizontal="center" vertical="center" wrapText="1" readingOrder="1"/>
      <protection locked="0"/>
    </xf>
    <xf numFmtId="10" fontId="3" fillId="0" borderId="9" xfId="2" applyNumberFormat="1" applyFont="1" applyFill="1" applyBorder="1" applyAlignment="1" applyProtection="1">
      <alignment horizontal="center" vertical="center" wrapText="1" readingOrder="1"/>
    </xf>
    <xf numFmtId="10" fontId="3" fillId="0" borderId="14" xfId="2" applyNumberFormat="1" applyFont="1" applyFill="1" applyBorder="1" applyAlignment="1" applyProtection="1">
      <alignment horizontal="center" vertical="center" wrapText="1" readingOrder="1"/>
    </xf>
    <xf numFmtId="0" fontId="9" fillId="0" borderId="7" xfId="0" applyFont="1" applyBorder="1" applyAlignment="1">
      <alignment horizontal="left" vertical="center"/>
    </xf>
    <xf numFmtId="0" fontId="9" fillId="0" borderId="0" xfId="0" applyFont="1" applyAlignment="1">
      <alignment horizontal="left" vertical="center"/>
    </xf>
    <xf numFmtId="0" fontId="9" fillId="0" borderId="6" xfId="0" applyFont="1" applyBorder="1" applyAlignment="1">
      <alignment horizontal="left" vertical="center"/>
    </xf>
    <xf numFmtId="0" fontId="15" fillId="0" borderId="9" xfId="0" applyFont="1" applyBorder="1" applyAlignment="1">
      <alignment horizontal="center" vertical="center" wrapText="1" readingOrder="1"/>
    </xf>
    <xf numFmtId="0" fontId="3" fillId="0" borderId="9" xfId="0" applyFont="1" applyBorder="1" applyAlignment="1">
      <alignment vertical="top" wrapText="1"/>
    </xf>
    <xf numFmtId="0" fontId="3" fillId="0" borderId="14" xfId="0" applyFont="1" applyBorder="1" applyAlignment="1">
      <alignment vertical="top" wrapText="1"/>
    </xf>
    <xf numFmtId="0" fontId="7" fillId="0" borderId="0" xfId="0" applyFont="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8" fillId="0" borderId="0" xfId="0" applyFont="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0" xfId="0" applyFont="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9" fillId="0" borderId="7" xfId="0" applyFont="1" applyBorder="1" applyAlignment="1">
      <alignment horizontal="left" vertical="center" wrapText="1"/>
    </xf>
    <xf numFmtId="0" fontId="9" fillId="0" borderId="0" xfId="0" applyFont="1" applyAlignment="1">
      <alignment horizontal="left" vertical="center" wrapText="1"/>
    </xf>
    <xf numFmtId="0" fontId="9" fillId="0" borderId="6" xfId="0" applyFont="1" applyBorder="1" applyAlignment="1">
      <alignment horizontal="left" vertical="center" wrapText="1"/>
    </xf>
    <xf numFmtId="0" fontId="5" fillId="0" borderId="0" xfId="0" applyFont="1" applyAlignment="1">
      <alignment horizontal="left" vertical="center" wrapText="1"/>
    </xf>
    <xf numFmtId="0" fontId="4" fillId="0" borderId="1" xfId="0" applyFont="1" applyBorder="1" applyAlignment="1" applyProtection="1">
      <alignment horizontal="center" vertical="center" wrapText="1"/>
      <protection locked="0"/>
    </xf>
    <xf numFmtId="0" fontId="10" fillId="4" borderId="35" xfId="0" applyFont="1" applyFill="1" applyBorder="1" applyAlignment="1">
      <alignment horizontal="left" vertical="center"/>
    </xf>
    <xf numFmtId="0" fontId="10" fillId="4" borderId="36" xfId="0" applyFont="1" applyFill="1" applyBorder="1" applyAlignment="1">
      <alignment horizontal="left" vertical="center"/>
    </xf>
    <xf numFmtId="0" fontId="10" fillId="4" borderId="37" xfId="0" applyFont="1" applyFill="1" applyBorder="1" applyAlignment="1">
      <alignment horizontal="left" vertical="center"/>
    </xf>
    <xf numFmtId="0" fontId="8" fillId="0" borderId="7"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3" fillId="0" borderId="7" xfId="0" applyFont="1" applyBorder="1" applyProtection="1">
      <protection locked="0"/>
    </xf>
    <xf numFmtId="0" fontId="3" fillId="0" borderId="6" xfId="0" applyFont="1" applyBorder="1" applyProtection="1">
      <protection locked="0"/>
    </xf>
    <xf numFmtId="0" fontId="16" fillId="0" borderId="21" xfId="0" applyFont="1" applyBorder="1" applyAlignment="1" applyProtection="1">
      <alignment horizontal="center" wrapText="1"/>
      <protection locked="0"/>
    </xf>
    <xf numFmtId="0" fontId="3" fillId="0" borderId="5" xfId="0" applyFont="1" applyBorder="1" applyProtection="1">
      <protection locked="0"/>
    </xf>
    <xf numFmtId="4" fontId="3" fillId="0" borderId="4" xfId="0" applyNumberFormat="1" applyFont="1" applyBorder="1" applyProtection="1">
      <protection locked="0"/>
    </xf>
    <xf numFmtId="0" fontId="3" fillId="0" borderId="4" xfId="0" applyFont="1" applyBorder="1" applyProtection="1">
      <protection locked="0"/>
    </xf>
    <xf numFmtId="0" fontId="3" fillId="0" borderId="4" xfId="0" applyFont="1" applyBorder="1" applyAlignment="1" applyProtection="1">
      <alignment horizontal="center"/>
      <protection locked="0"/>
    </xf>
    <xf numFmtId="0" fontId="3" fillId="0" borderId="3" xfId="0" applyFont="1" applyBorder="1" applyProtection="1">
      <protection locked="0"/>
    </xf>
  </cellXfs>
  <cellStyles count="3">
    <cellStyle name="Moneda" xfId="1" builtinId="4"/>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4"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fill>
        <patternFill patternType="none">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
      <fill>
        <patternFill patternType="none">
          <bgColor auto="1"/>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auto="1"/>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none">
          <fgColor rgb="FFF5F5F5"/>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173AAF91-B8E1-494C-8549-3FD8BC0A857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1714500</xdr:colOff>
      <xdr:row>2</xdr:row>
      <xdr:rowOff>251584</xdr:rowOff>
    </xdr:to>
    <xdr:pic>
      <xdr:nvPicPr>
        <xdr:cNvPr id="3" name="Imagen 2">
          <a:extLst>
            <a:ext uri="{FF2B5EF4-FFF2-40B4-BE49-F238E27FC236}">
              <a16:creationId xmlns:a16="http://schemas.microsoft.com/office/drawing/2014/main" id="{74671A93-870C-492E-A80C-99CC8D313D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714500" cy="784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D63FEE5-9D33-44F2-A3DD-E4110AB30A93}" name="Tabla16" displayName="Tabla16" ref="A28:J29" totalsRowShown="0" headerRowDxfId="14" dataDxfId="12" headerRowBorderDxfId="13" tableBorderDxfId="11" totalsRowBorderDxfId="10">
  <tableColumns count="10">
    <tableColumn id="1" xr3:uid="{9A0F0A13-3065-4D4E-85DA-2CA06AA21E5C}" name="Producto" dataDxfId="9"/>
    <tableColumn id="2" xr3:uid="{1F4615B1-C138-43E4-9B20-35D95B7EC471}" name="Indicador" dataDxfId="8"/>
    <tableColumn id="3" xr3:uid="{30C12D7C-F1A8-410B-B9DC-73694F8E3851}" name="Física_x000a_(A)" dataDxfId="7"/>
    <tableColumn id="4" xr3:uid="{268B431C-67DA-4FD7-A215-5D49F6B04478}" name="Financiera_x000a_(B)" dataDxfId="6">
      <calculatedColumnFormula>B43</calculatedColumnFormula>
    </tableColumn>
    <tableColumn id="9" xr3:uid="{3B58A1A3-335B-4D68-A6AE-A0E06DB8C8A1}" name="Física_x000a_(C)" dataDxfId="5"/>
    <tableColumn id="10" xr3:uid="{6F418E79-DC5E-4664-A7EC-BFD6759053DC}" name="Financiera_x000a_(D)" dataDxfId="4"/>
    <tableColumn id="5" xr3:uid="{19C6BC97-FCDC-4942-926D-94420F1BA95D}" name="Física _x000a_(E)" dataDxfId="3"/>
    <tableColumn id="6" xr3:uid="{229CFF8B-C85A-4767-9209-88923627876F}" name="Financiera _x000a_ (F)" dataDxfId="2">
      <calculatedColumnFormula>B44</calculatedColumnFormula>
    </tableColumn>
    <tableColumn id="7" xr3:uid="{4E7562D6-FA9D-4CC5-9B4A-219CDD058B91}" name="Física _x000a_(%)_x000a_ G=E/C" dataDxfId="1" dataCellStyle="Porcentaje">
      <calculatedColumnFormula>Tabla16[[#This Row],[Física 
(E)]]/Tabla16[[#This Row],[Física
(C)]]</calculatedColumnFormula>
    </tableColumn>
    <tableColumn id="8" xr3:uid="{79F826F1-69C5-4B44-8B14-7E1E6A2E64B4}" name="Financiero _x000a_(%) _x000a_H=F/D" dataDxfId="0">
      <calculatedColumnFormula>Tabla16[[#This Row],[Financiera 
 (F)]]/Tabla16[[#This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B2838-C530-4577-96BE-6726D0EAFEDC}">
  <sheetPr>
    <pageSetUpPr fitToPage="1"/>
  </sheetPr>
  <dimension ref="A1:K45"/>
  <sheetViews>
    <sheetView tabSelected="1" topLeftCell="A34" zoomScaleNormal="100" zoomScaleSheetLayoutView="100" workbookViewId="0">
      <selection activeCell="G52" sqref="G52"/>
    </sheetView>
  </sheetViews>
  <sheetFormatPr baseColWidth="10" defaultRowHeight="15" x14ac:dyDescent="0.25"/>
  <cols>
    <col min="1" max="1" width="27.140625" style="1" customWidth="1"/>
    <col min="2" max="2" width="16.140625" style="1" bestFit="1" customWidth="1"/>
    <col min="3" max="3" width="12.7109375" style="1" customWidth="1"/>
    <col min="4" max="4" width="13.7109375" style="1" bestFit="1" customWidth="1"/>
    <col min="5" max="10" width="12.7109375" style="1" customWidth="1"/>
    <col min="11" max="11" width="11.42578125" style="1"/>
  </cols>
  <sheetData>
    <row r="1" spans="1:11" ht="21.75" thickBot="1" x14ac:dyDescent="0.3">
      <c r="A1" s="28"/>
      <c r="B1" s="30" t="s">
        <v>64</v>
      </c>
      <c r="C1" s="31"/>
      <c r="D1" s="31"/>
      <c r="E1" s="31"/>
      <c r="F1" s="31"/>
      <c r="G1" s="31"/>
      <c r="H1" s="31"/>
      <c r="I1" s="31"/>
      <c r="J1" s="32"/>
      <c r="K1" s="3"/>
    </row>
    <row r="2" spans="1:11" ht="21.75" thickBot="1" x14ac:dyDescent="0.3">
      <c r="A2" s="27"/>
      <c r="B2" s="33" t="s">
        <v>63</v>
      </c>
      <c r="C2" s="34"/>
      <c r="D2" s="33" t="s">
        <v>62</v>
      </c>
      <c r="E2" s="34"/>
      <c r="F2" s="34"/>
      <c r="G2" s="34"/>
      <c r="H2" s="35"/>
      <c r="I2" s="26" t="s">
        <v>61</v>
      </c>
      <c r="J2" s="25" t="s">
        <v>60</v>
      </c>
      <c r="K2" s="3"/>
    </row>
    <row r="3" spans="1:11" ht="20.25" customHeight="1" thickBot="1" x14ac:dyDescent="0.3">
      <c r="A3" s="24"/>
      <c r="B3" s="36" t="s">
        <v>59</v>
      </c>
      <c r="C3" s="37"/>
      <c r="D3" s="36"/>
      <c r="E3" s="37"/>
      <c r="F3" s="37"/>
      <c r="G3" s="37"/>
      <c r="H3" s="38"/>
      <c r="I3" s="23">
        <v>45387</v>
      </c>
      <c r="J3" s="22">
        <v>1</v>
      </c>
      <c r="K3" s="3"/>
    </row>
    <row r="4" spans="1:11" ht="9" customHeight="1" x14ac:dyDescent="0.25">
      <c r="A4" s="39"/>
      <c r="B4" s="40"/>
      <c r="C4" s="40"/>
      <c r="D4" s="41"/>
      <c r="E4" s="41"/>
      <c r="F4" s="41"/>
      <c r="G4" s="41"/>
      <c r="H4" s="41"/>
      <c r="I4" s="40"/>
      <c r="J4" s="42"/>
      <c r="K4" s="3"/>
    </row>
    <row r="5" spans="1:11" ht="3" customHeight="1" x14ac:dyDescent="0.25">
      <c r="A5" s="43"/>
      <c r="B5" s="44"/>
      <c r="C5" s="44"/>
      <c r="D5" s="44"/>
      <c r="E5" s="44"/>
      <c r="F5" s="44"/>
      <c r="G5" s="44"/>
      <c r="H5" s="44"/>
      <c r="I5" s="44"/>
      <c r="J5" s="45"/>
      <c r="K5" s="3"/>
    </row>
    <row r="6" spans="1:11" ht="15.75" x14ac:dyDescent="0.25">
      <c r="A6" s="46" t="s">
        <v>58</v>
      </c>
      <c r="B6" s="47"/>
      <c r="C6" s="47"/>
      <c r="D6" s="47"/>
      <c r="E6" s="47"/>
      <c r="F6" s="47"/>
      <c r="G6" s="47"/>
      <c r="H6" s="47"/>
      <c r="I6" s="47"/>
      <c r="J6" s="48"/>
      <c r="K6" s="3"/>
    </row>
    <row r="7" spans="1:11" ht="15.75" x14ac:dyDescent="0.25">
      <c r="A7" s="49" t="s">
        <v>57</v>
      </c>
      <c r="B7" s="50"/>
      <c r="C7" s="50"/>
      <c r="D7" s="50"/>
      <c r="E7" s="50"/>
      <c r="F7" s="50"/>
      <c r="G7" s="50"/>
      <c r="H7" s="50"/>
      <c r="I7" s="50"/>
      <c r="J7" s="51"/>
      <c r="K7" s="3"/>
    </row>
    <row r="8" spans="1:11" x14ac:dyDescent="0.25">
      <c r="A8" s="17" t="s">
        <v>56</v>
      </c>
      <c r="B8" s="52" t="s">
        <v>55</v>
      </c>
      <c r="C8" s="52"/>
      <c r="D8" s="52"/>
      <c r="E8" s="52"/>
      <c r="F8" s="52"/>
      <c r="G8" s="52"/>
      <c r="H8" s="52"/>
      <c r="I8" s="52"/>
      <c r="J8" s="52"/>
      <c r="K8" s="3"/>
    </row>
    <row r="9" spans="1:11" ht="15" customHeight="1" x14ac:dyDescent="0.25">
      <c r="A9" s="21" t="s">
        <v>54</v>
      </c>
      <c r="B9" s="52" t="s">
        <v>53</v>
      </c>
      <c r="C9" s="52"/>
      <c r="D9" s="52"/>
      <c r="E9" s="52"/>
      <c r="F9" s="52"/>
      <c r="G9" s="52"/>
      <c r="H9" s="52"/>
      <c r="I9" s="52"/>
      <c r="J9" s="52"/>
      <c r="K9" s="3"/>
    </row>
    <row r="10" spans="1:11" x14ac:dyDescent="0.25">
      <c r="A10" s="21" t="s">
        <v>52</v>
      </c>
      <c r="B10" s="52" t="s">
        <v>51</v>
      </c>
      <c r="C10" s="52"/>
      <c r="D10" s="52"/>
      <c r="E10" s="52"/>
      <c r="F10" s="52"/>
      <c r="G10" s="52"/>
      <c r="H10" s="52"/>
      <c r="I10" s="52"/>
      <c r="J10" s="52"/>
      <c r="K10" s="3"/>
    </row>
    <row r="11" spans="1:11" ht="67.900000000000006" customHeight="1" x14ac:dyDescent="0.25">
      <c r="A11" s="17" t="s">
        <v>50</v>
      </c>
      <c r="B11" s="53" t="s">
        <v>49</v>
      </c>
      <c r="C11" s="53"/>
      <c r="D11" s="53"/>
      <c r="E11" s="53"/>
      <c r="F11" s="53"/>
      <c r="G11" s="53"/>
      <c r="H11" s="53"/>
      <c r="I11" s="53"/>
      <c r="J11" s="53"/>
    </row>
    <row r="12" spans="1:11" ht="60" customHeight="1" x14ac:dyDescent="0.25">
      <c r="A12" s="17" t="s">
        <v>48</v>
      </c>
      <c r="B12" s="53" t="s">
        <v>47</v>
      </c>
      <c r="C12" s="53"/>
      <c r="D12" s="53"/>
      <c r="E12" s="53"/>
      <c r="F12" s="53"/>
      <c r="G12" s="53"/>
      <c r="H12" s="53"/>
      <c r="I12" s="53"/>
      <c r="J12" s="53"/>
    </row>
    <row r="13" spans="1:11" ht="15.75" x14ac:dyDescent="0.25">
      <c r="A13" s="54" t="s">
        <v>46</v>
      </c>
      <c r="B13" s="55"/>
      <c r="C13" s="55"/>
      <c r="D13" s="55"/>
      <c r="E13" s="55"/>
      <c r="F13" s="55"/>
      <c r="G13" s="55"/>
      <c r="H13" s="55"/>
      <c r="I13" s="55"/>
      <c r="J13" s="56"/>
    </row>
    <row r="14" spans="1:11" ht="14.45" customHeight="1" x14ac:dyDescent="0.25">
      <c r="A14" s="17" t="s">
        <v>45</v>
      </c>
      <c r="B14" s="20">
        <v>3</v>
      </c>
      <c r="C14" s="57" t="s">
        <v>44</v>
      </c>
      <c r="D14" s="57"/>
      <c r="E14" s="57"/>
      <c r="F14" s="57"/>
      <c r="G14" s="57"/>
      <c r="H14" s="57"/>
      <c r="I14" s="57"/>
      <c r="J14" s="57"/>
    </row>
    <row r="15" spans="1:11" x14ac:dyDescent="0.25">
      <c r="A15" s="17" t="s">
        <v>43</v>
      </c>
      <c r="B15" s="19">
        <v>3.5</v>
      </c>
      <c r="C15" s="57" t="s">
        <v>42</v>
      </c>
      <c r="D15" s="57"/>
      <c r="E15" s="57"/>
      <c r="F15" s="57"/>
      <c r="G15" s="57"/>
      <c r="H15" s="57"/>
      <c r="I15" s="57"/>
      <c r="J15" s="57"/>
    </row>
    <row r="16" spans="1:11" ht="25.5" customHeight="1" x14ac:dyDescent="0.25">
      <c r="A16" s="17" t="s">
        <v>41</v>
      </c>
      <c r="B16" s="18" t="s">
        <v>40</v>
      </c>
      <c r="C16" s="57" t="s">
        <v>39</v>
      </c>
      <c r="D16" s="57"/>
      <c r="E16" s="57"/>
      <c r="F16" s="57"/>
      <c r="G16" s="57"/>
      <c r="H16" s="57"/>
      <c r="I16" s="57"/>
      <c r="J16" s="57"/>
    </row>
    <row r="17" spans="1:11" ht="15.75" x14ac:dyDescent="0.25">
      <c r="A17" s="54" t="s">
        <v>38</v>
      </c>
      <c r="B17" s="55"/>
      <c r="C17" s="55"/>
      <c r="D17" s="55"/>
      <c r="E17" s="55"/>
      <c r="F17" s="55"/>
      <c r="G17" s="55"/>
      <c r="H17" s="55"/>
      <c r="I17" s="55"/>
      <c r="J17" s="56"/>
    </row>
    <row r="18" spans="1:11" ht="14.45" customHeight="1" x14ac:dyDescent="0.25">
      <c r="A18" s="17" t="s">
        <v>37</v>
      </c>
      <c r="B18" s="58" t="s">
        <v>7</v>
      </c>
      <c r="C18" s="58"/>
      <c r="D18" s="58"/>
      <c r="E18" s="58"/>
      <c r="F18" s="58"/>
      <c r="G18" s="58"/>
      <c r="H18" s="58"/>
      <c r="I18" s="58"/>
      <c r="J18" s="59"/>
    </row>
    <row r="19" spans="1:11" ht="30.6" customHeight="1" x14ac:dyDescent="0.25">
      <c r="A19" s="16" t="s">
        <v>36</v>
      </c>
      <c r="B19" s="58" t="s">
        <v>5</v>
      </c>
      <c r="C19" s="58"/>
      <c r="D19" s="58"/>
      <c r="E19" s="58"/>
      <c r="F19" s="58"/>
      <c r="G19" s="58"/>
      <c r="H19" s="58"/>
      <c r="I19" s="58"/>
      <c r="J19" s="59"/>
    </row>
    <row r="20" spans="1:11" ht="14.45" customHeight="1" x14ac:dyDescent="0.25">
      <c r="A20" s="16" t="s">
        <v>35</v>
      </c>
      <c r="B20" s="58" t="s">
        <v>34</v>
      </c>
      <c r="C20" s="58"/>
      <c r="D20" s="58"/>
      <c r="E20" s="58"/>
      <c r="F20" s="58"/>
      <c r="G20" s="58"/>
      <c r="H20" s="58"/>
      <c r="I20" s="58"/>
      <c r="J20" s="59"/>
    </row>
    <row r="21" spans="1:11" ht="42.6" customHeight="1" x14ac:dyDescent="0.25">
      <c r="A21" s="16" t="s">
        <v>33</v>
      </c>
      <c r="B21" s="58" t="s">
        <v>67</v>
      </c>
      <c r="C21" s="58"/>
      <c r="D21" s="58"/>
      <c r="E21" s="58"/>
      <c r="F21" s="58"/>
      <c r="G21" s="58"/>
      <c r="H21" s="58"/>
      <c r="I21" s="58"/>
      <c r="J21" s="59"/>
      <c r="K21" s="3"/>
    </row>
    <row r="22" spans="1:11" ht="15.75" x14ac:dyDescent="0.25">
      <c r="A22" s="46" t="s">
        <v>32</v>
      </c>
      <c r="B22" s="47"/>
      <c r="C22" s="47"/>
      <c r="D22" s="47"/>
      <c r="E22" s="47"/>
      <c r="F22" s="47"/>
      <c r="G22" s="47"/>
      <c r="H22" s="47"/>
      <c r="I22" s="47"/>
      <c r="J22" s="48"/>
    </row>
    <row r="23" spans="1:11" ht="15.75" x14ac:dyDescent="0.25">
      <c r="A23" s="49" t="s">
        <v>31</v>
      </c>
      <c r="B23" s="50"/>
      <c r="C23" s="50"/>
      <c r="D23" s="50"/>
      <c r="E23" s="50"/>
      <c r="F23" s="50"/>
      <c r="G23" s="50"/>
      <c r="H23" s="50"/>
      <c r="I23" s="50"/>
      <c r="J23" s="51"/>
      <c r="K23" s="3"/>
    </row>
    <row r="24" spans="1:11" ht="15" customHeight="1" x14ac:dyDescent="0.25">
      <c r="A24" s="60" t="s">
        <v>30</v>
      </c>
      <c r="B24" s="61"/>
      <c r="C24" s="62" t="s">
        <v>29</v>
      </c>
      <c r="D24" s="63"/>
      <c r="E24" s="63"/>
      <c r="F24" s="63" t="s">
        <v>28</v>
      </c>
      <c r="G24" s="63"/>
      <c r="H24" s="61"/>
      <c r="I24" s="62" t="s">
        <v>27</v>
      </c>
      <c r="J24" s="64"/>
    </row>
    <row r="25" spans="1:11" x14ac:dyDescent="0.25">
      <c r="A25" s="65">
        <v>162500000</v>
      </c>
      <c r="B25" s="66"/>
      <c r="C25" s="67">
        <f>B43</f>
        <v>0</v>
      </c>
      <c r="D25" s="68"/>
      <c r="E25" s="69"/>
      <c r="F25" s="67">
        <f>B44</f>
        <v>0</v>
      </c>
      <c r="G25" s="68"/>
      <c r="H25" s="69"/>
      <c r="I25" s="70">
        <f>+IF(F25&gt;0,F25/C25,0)</f>
        <v>0</v>
      </c>
      <c r="J25" s="71"/>
    </row>
    <row r="26" spans="1:11" ht="15.75" x14ac:dyDescent="0.25">
      <c r="A26" s="72" t="s">
        <v>26</v>
      </c>
      <c r="B26" s="73"/>
      <c r="C26" s="73"/>
      <c r="D26" s="73"/>
      <c r="E26" s="73"/>
      <c r="F26" s="73"/>
      <c r="G26" s="73"/>
      <c r="H26" s="73"/>
      <c r="I26" s="73"/>
      <c r="J26" s="74"/>
      <c r="K26" s="3"/>
    </row>
    <row r="27" spans="1:11" x14ac:dyDescent="0.25">
      <c r="A27" s="15"/>
      <c r="B27"/>
      <c r="C27" s="75" t="s">
        <v>25</v>
      </c>
      <c r="D27" s="76"/>
      <c r="E27" s="75" t="s">
        <v>24</v>
      </c>
      <c r="F27" s="76"/>
      <c r="G27" s="75" t="s">
        <v>23</v>
      </c>
      <c r="H27" s="75"/>
      <c r="I27" s="75" t="s">
        <v>22</v>
      </c>
      <c r="J27" s="77"/>
    </row>
    <row r="28" spans="1:11" ht="38.25" x14ac:dyDescent="0.25">
      <c r="A28" s="14" t="s">
        <v>21</v>
      </c>
      <c r="B28" s="13" t="s">
        <v>20</v>
      </c>
      <c r="C28" s="13" t="s">
        <v>19</v>
      </c>
      <c r="D28" s="13" t="s">
        <v>18</v>
      </c>
      <c r="E28" s="13" t="s">
        <v>17</v>
      </c>
      <c r="F28" s="13" t="s">
        <v>16</v>
      </c>
      <c r="G28" s="13" t="s">
        <v>15</v>
      </c>
      <c r="H28" s="13" t="s">
        <v>14</v>
      </c>
      <c r="I28" s="13" t="s">
        <v>13</v>
      </c>
      <c r="J28" s="12" t="s">
        <v>12</v>
      </c>
    </row>
    <row r="29" spans="1:11" ht="50.45" customHeight="1" x14ac:dyDescent="0.25">
      <c r="A29" s="11" t="s">
        <v>7</v>
      </c>
      <c r="B29" s="10" t="s">
        <v>11</v>
      </c>
      <c r="C29" s="9">
        <v>4400</v>
      </c>
      <c r="D29" s="7">
        <f>B43</f>
        <v>0</v>
      </c>
      <c r="E29" s="8">
        <v>1050</v>
      </c>
      <c r="F29" s="7">
        <v>35000000</v>
      </c>
      <c r="G29" s="8">
        <v>840</v>
      </c>
      <c r="H29" s="7">
        <f>B44</f>
        <v>0</v>
      </c>
      <c r="I29" s="6">
        <f>Tabla16[[#This Row],[Física 
(E)]]/Tabla16[[#This Row],[Física
(C)]]</f>
        <v>0.8</v>
      </c>
      <c r="J29" s="5">
        <f>Tabla16[[#This Row],[Financiera 
 (F)]]/Tabla16[[#This Row],[Financiera
(D)]]</f>
        <v>0</v>
      </c>
    </row>
    <row r="30" spans="1:11" ht="15.75" x14ac:dyDescent="0.25">
      <c r="A30" s="54" t="s">
        <v>10</v>
      </c>
      <c r="B30" s="55"/>
      <c r="C30" s="55"/>
      <c r="D30" s="55"/>
      <c r="E30" s="55"/>
      <c r="F30" s="55"/>
      <c r="G30" s="55"/>
      <c r="H30" s="55"/>
      <c r="I30" s="55"/>
      <c r="J30" s="56"/>
    </row>
    <row r="31" spans="1:11" ht="15.75" x14ac:dyDescent="0.25">
      <c r="A31" s="72" t="s">
        <v>9</v>
      </c>
      <c r="B31" s="73"/>
      <c r="C31" s="73"/>
      <c r="D31" s="73"/>
      <c r="E31" s="73"/>
      <c r="F31" s="73"/>
      <c r="G31" s="73"/>
      <c r="H31" s="73"/>
      <c r="I31" s="73"/>
      <c r="J31" s="74"/>
      <c r="K31" s="3"/>
    </row>
    <row r="32" spans="1:11" ht="18.75" customHeight="1" x14ac:dyDescent="0.25">
      <c r="A32" s="4" t="s">
        <v>8</v>
      </c>
      <c r="B32" s="78" t="s">
        <v>7</v>
      </c>
      <c r="C32" s="78"/>
      <c r="D32" s="78"/>
      <c r="E32" s="78"/>
      <c r="F32" s="78"/>
      <c r="G32" s="78"/>
      <c r="H32" s="78"/>
      <c r="I32" s="78"/>
      <c r="J32" s="79"/>
    </row>
    <row r="33" spans="1:11" ht="37.5" customHeight="1" x14ac:dyDescent="0.25">
      <c r="A33" s="4" t="s">
        <v>6</v>
      </c>
      <c r="B33" s="78" t="s">
        <v>5</v>
      </c>
      <c r="C33" s="78"/>
      <c r="D33" s="78"/>
      <c r="E33" s="78"/>
      <c r="F33" s="78"/>
      <c r="G33" s="78"/>
      <c r="H33" s="78"/>
      <c r="I33" s="78"/>
      <c r="J33" s="79"/>
    </row>
    <row r="34" spans="1:11" ht="55.5" customHeight="1" x14ac:dyDescent="0.25">
      <c r="A34" s="4" t="s">
        <v>4</v>
      </c>
      <c r="B34" s="80" t="s">
        <v>65</v>
      </c>
      <c r="C34" s="80"/>
      <c r="D34" s="80"/>
      <c r="E34" s="80"/>
      <c r="F34" s="80"/>
      <c r="G34" s="80"/>
      <c r="H34" s="80"/>
      <c r="I34" s="80"/>
      <c r="J34" s="81"/>
    </row>
    <row r="35" spans="1:11" ht="75" customHeight="1" x14ac:dyDescent="0.25">
      <c r="A35" s="4" t="s">
        <v>3</v>
      </c>
      <c r="B35" s="82" t="s">
        <v>66</v>
      </c>
      <c r="C35" s="82"/>
      <c r="D35" s="82"/>
      <c r="E35" s="82"/>
      <c r="F35" s="82"/>
      <c r="G35" s="82"/>
      <c r="H35" s="82"/>
      <c r="I35" s="82"/>
      <c r="J35" s="83"/>
    </row>
    <row r="36" spans="1:11" ht="15.75" x14ac:dyDescent="0.25">
      <c r="A36" s="54" t="s">
        <v>2</v>
      </c>
      <c r="B36" s="55"/>
      <c r="C36" s="55"/>
      <c r="D36" s="55"/>
      <c r="E36" s="55"/>
      <c r="F36" s="55"/>
      <c r="G36" s="55"/>
      <c r="H36" s="55"/>
      <c r="I36" s="55"/>
      <c r="J36" s="56"/>
    </row>
    <row r="37" spans="1:11" ht="15.75" customHeight="1" x14ac:dyDescent="0.25">
      <c r="A37" s="89" t="s">
        <v>68</v>
      </c>
      <c r="B37" s="90"/>
      <c r="C37" s="90"/>
      <c r="D37" s="90"/>
      <c r="E37" s="90"/>
      <c r="F37" s="90"/>
      <c r="G37" s="90"/>
      <c r="H37" s="90"/>
      <c r="I37" s="90"/>
      <c r="J37" s="91"/>
      <c r="K37" s="3"/>
    </row>
    <row r="38" spans="1:11" ht="27.75" customHeight="1" x14ac:dyDescent="0.25">
      <c r="A38" s="84" t="s">
        <v>1</v>
      </c>
      <c r="B38" s="85"/>
      <c r="C38" s="85"/>
      <c r="D38" s="85"/>
      <c r="E38" s="85"/>
      <c r="F38" s="85"/>
      <c r="G38" s="85"/>
      <c r="H38" s="85"/>
      <c r="I38" s="85"/>
      <c r="J38" s="86"/>
    </row>
    <row r="39" spans="1:11" x14ac:dyDescent="0.25">
      <c r="A39" s="92" t="s">
        <v>69</v>
      </c>
      <c r="B39" s="80"/>
      <c r="C39" s="80"/>
      <c r="D39" s="80"/>
      <c r="E39" s="80"/>
      <c r="F39" s="80"/>
      <c r="G39" s="80"/>
      <c r="H39" s="80"/>
      <c r="I39" s="80"/>
      <c r="J39" s="81"/>
    </row>
    <row r="40" spans="1:11" ht="30.75" customHeight="1" x14ac:dyDescent="0.25">
      <c r="A40" s="93"/>
      <c r="B40" s="2"/>
      <c r="C40" s="2"/>
      <c r="D40" s="2"/>
      <c r="E40" s="2"/>
      <c r="F40" s="2"/>
      <c r="G40" s="2"/>
      <c r="H40" s="2"/>
      <c r="I40" s="2"/>
      <c r="J40" s="29"/>
    </row>
    <row r="41" spans="1:11" x14ac:dyDescent="0.25">
      <c r="A41" s="94" t="s">
        <v>0</v>
      </c>
      <c r="B41" s="87"/>
      <c r="C41" s="87"/>
      <c r="D41" s="87"/>
      <c r="E41" s="87"/>
      <c r="F41" s="87"/>
      <c r="G41" s="87"/>
      <c r="H41" s="87"/>
      <c r="I41" s="87"/>
      <c r="J41" s="95"/>
    </row>
    <row r="42" spans="1:11" x14ac:dyDescent="0.25">
      <c r="A42" s="96"/>
      <c r="J42" s="97"/>
    </row>
    <row r="43" spans="1:11" ht="15.75" thickBot="1" x14ac:dyDescent="0.3">
      <c r="A43" s="96"/>
      <c r="G43" s="88"/>
      <c r="H43" s="88"/>
      <c r="I43" s="88"/>
      <c r="J43" s="97"/>
    </row>
    <row r="44" spans="1:11" ht="16.5" customHeight="1" x14ac:dyDescent="0.25">
      <c r="A44" s="96"/>
      <c r="G44" s="98" t="s">
        <v>70</v>
      </c>
      <c r="H44" s="98"/>
      <c r="I44" s="98"/>
      <c r="J44" s="97"/>
    </row>
    <row r="45" spans="1:11" x14ac:dyDescent="0.25">
      <c r="A45" s="99"/>
      <c r="B45" s="100"/>
      <c r="C45" s="101"/>
      <c r="D45" s="101"/>
      <c r="E45" s="101"/>
      <c r="F45" s="101"/>
      <c r="G45" s="102" t="s">
        <v>71</v>
      </c>
      <c r="H45" s="102"/>
      <c r="I45" s="102"/>
      <c r="J45" s="103"/>
    </row>
  </sheetData>
  <mergeCells count="52">
    <mergeCell ref="G45:I45"/>
    <mergeCell ref="A37:J37"/>
    <mergeCell ref="A38:J38"/>
    <mergeCell ref="G43:I43"/>
    <mergeCell ref="G44:I44"/>
    <mergeCell ref="A39:J39"/>
    <mergeCell ref="A41:J41"/>
    <mergeCell ref="A36:J36"/>
    <mergeCell ref="A26:J26"/>
    <mergeCell ref="C27:D27"/>
    <mergeCell ref="E27:F27"/>
    <mergeCell ref="G27:H27"/>
    <mergeCell ref="I27:J27"/>
    <mergeCell ref="A30:J30"/>
    <mergeCell ref="A31:J31"/>
    <mergeCell ref="B32:J32"/>
    <mergeCell ref="B33:J33"/>
    <mergeCell ref="B34:J34"/>
    <mergeCell ref="B35:J35"/>
    <mergeCell ref="A24:B24"/>
    <mergeCell ref="C24:E24"/>
    <mergeCell ref="F24:H24"/>
    <mergeCell ref="I24:J24"/>
    <mergeCell ref="A25:B25"/>
    <mergeCell ref="C25:E25"/>
    <mergeCell ref="F25:H25"/>
    <mergeCell ref="I25:J25"/>
    <mergeCell ref="B19:J19"/>
    <mergeCell ref="B20:J20"/>
    <mergeCell ref="B21:J21"/>
    <mergeCell ref="A22:J22"/>
    <mergeCell ref="A23:J23"/>
    <mergeCell ref="C14:J14"/>
    <mergeCell ref="C15:J15"/>
    <mergeCell ref="C16:J16"/>
    <mergeCell ref="A17:J17"/>
    <mergeCell ref="B18:J18"/>
    <mergeCell ref="B9:J9"/>
    <mergeCell ref="B10:J10"/>
    <mergeCell ref="B11:J11"/>
    <mergeCell ref="B12:J12"/>
    <mergeCell ref="A13:J13"/>
    <mergeCell ref="A4:J4"/>
    <mergeCell ref="A5:J5"/>
    <mergeCell ref="A6:J6"/>
    <mergeCell ref="A7:J7"/>
    <mergeCell ref="B8:J8"/>
    <mergeCell ref="B1:J1"/>
    <mergeCell ref="B2:C2"/>
    <mergeCell ref="D2:H2"/>
    <mergeCell ref="B3:C3"/>
    <mergeCell ref="D3:H3"/>
  </mergeCells>
  <dataValidations count="16">
    <dataValidation allowBlank="1" showInputMessage="1" showErrorMessage="1" prompt="Monto ejecutado en el trimestre" sqref="H28:H29" xr:uid="{AC7EC51F-3F99-4D53-8C0B-DF4995A763E7}"/>
    <dataValidation allowBlank="1" showInputMessage="1" showErrorMessage="1" prompt="Meta alcanzada en el trimestre" sqref="G28:G29" xr:uid="{61D24D03-76C7-4D9D-8728-E3037DAF200F}"/>
    <dataValidation allowBlank="1" showInputMessage="1" showErrorMessage="1" prompt="Monto presupuestado para el producto" sqref="F28 D28:D29 E29:F29" xr:uid="{F31C7783-C4F1-4C32-8DE5-02A9F0B8718A}"/>
    <dataValidation allowBlank="1" showInputMessage="1" showErrorMessage="1" prompt="Meta anual del indicador" sqref="E28 C28:C29" xr:uid="{1946819C-177E-4D96-B388-DE53DF8F3A20}"/>
    <dataValidation allowBlank="1" showInputMessage="1" showErrorMessage="1" prompt="Nombre del indicador" sqref="B28:B29" xr:uid="{28F22BDD-1DF6-46E5-8449-839675810B15}"/>
    <dataValidation allowBlank="1" showInputMessage="1" showErrorMessage="1" prompt="Nombre de cada producto" sqref="A28:A29" xr:uid="{E51912F6-AE62-4F2D-A517-6479FB42238C}"/>
    <dataValidation allowBlank="1" showInputMessage="1" showErrorMessage="1" prompt="¿En qué consiste el programa?" sqref="B19:J19" xr:uid="{393CD3DF-1E35-4413-A7A2-10682E84E907}"/>
    <dataValidation allowBlank="1" showInputMessage="1" showErrorMessage="1" prompt="Presupuesto del programa" sqref="A25:C25 F25" xr:uid="{A448D5A8-68EF-4C9C-BF7C-A9B0F4396E30}"/>
    <dataValidation allowBlank="1" showInputMessage="1" showErrorMessage="1" prompt="Oportunidades de mejora identificadas" sqref="A39:J40" xr:uid="{F9C70552-E592-40C8-9C0F-9E18E8FB0324}"/>
    <dataValidation allowBlank="1" showInputMessage="1" showErrorMessage="1" prompt="De existir desvío, explicar razones." sqref="B35:J35" xr:uid="{EA720961-261A-43C1-858E-F7A799E2EDA5}"/>
    <dataValidation allowBlank="1" showInputMessage="1" showErrorMessage="1" prompt="1. Describir lo plasmado en el presupuesto_x000a_2. Describir lo alcanzado en términos financieros y de producción " sqref="B34:J34" xr:uid="{0245BE34-0792-4067-9E11-F99F56DAB189}"/>
    <dataValidation allowBlank="1" showInputMessage="1" showErrorMessage="1" prompt="¿En qué consiste el producto? su objetivo" sqref="B33:J33" xr:uid="{03730472-EFD3-4EEE-87EF-13B025C82B9F}"/>
    <dataValidation allowBlank="1" showInputMessage="1" showErrorMessage="1" prompt="Nombre del producto" sqref="B32:J32" xr:uid="{7320C4C5-4D37-41BC-B3DC-8680B76F5FF5}"/>
    <dataValidation allowBlank="1" showInputMessage="1" showErrorMessage="1" prompt="¿A quién va dirigido el programa?, ¿qué característica tiene esta población que requiere ser beneficiada?" sqref="B20:J20" xr:uid="{AD5BF2F2-B961-4093-A865-E9C307E7AD52}"/>
    <dataValidation allowBlank="1" showInputMessage="1" prompt="Nombre del capítulo" sqref="B8:J10" xr:uid="{FECB4E9F-0640-4AFA-B16E-9ED02E955FD7}"/>
    <dataValidation allowBlank="1" sqref="A8" xr:uid="{D70FCC89-3DBF-4911-BB8B-DB055CF3605C}"/>
  </dataValidations>
  <pageMargins left="0.7" right="0.7" top="0.75" bottom="0.75" header="0.3" footer="0.3"/>
  <pageSetup scale="61"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1ER TRIMESTRE </vt:lpstr>
      <vt:lpstr>'1ER TRIMESTRE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José Aybar Rodríguez</dc:creator>
  <cp:lastModifiedBy>Juan José Aybar Rodríguez</cp:lastModifiedBy>
  <cp:lastPrinted>2025-04-30T15:47:11Z</cp:lastPrinted>
  <dcterms:created xsi:type="dcterms:W3CDTF">2024-02-22T13:34:59Z</dcterms:created>
  <dcterms:modified xsi:type="dcterms:W3CDTF">2025-04-30T15:47:23Z</dcterms:modified>
</cp:coreProperties>
</file>