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\\apolo\Administrativo Contable\FINANZAS 2025\TRANSPARENCIA\SEPTIEMBRE 2025\"/>
    </mc:Choice>
  </mc:AlternateContent>
  <xr:revisionPtr revIDLastSave="0" documentId="13_ncr:1_{C604B7F3-F1FD-4EE5-92D1-FAE52676BF22}" xr6:coauthVersionLast="47" xr6:coauthVersionMax="47" xr10:uidLastSave="{00000000-0000-0000-0000-000000000000}"/>
  <bookViews>
    <workbookView xWindow="-120" yWindow="-120" windowWidth="29040" windowHeight="15720" xr2:uid="{D2762999-29F0-41D3-B38A-9ACDCBFFC6E7}"/>
  </bookViews>
  <sheets>
    <sheet name="Hoja1" sheetId="1" r:id="rId1"/>
    <sheet name="Hoja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0" i="1" l="1"/>
  <c r="F11" i="1"/>
  <c r="F12" i="1"/>
  <c r="F13" i="1" s="1"/>
  <c r="F14" i="1" s="1"/>
  <c r="F15" i="1" s="1"/>
  <c r="F16" i="1" s="1"/>
  <c r="F17" i="1" s="1"/>
  <c r="F18" i="1" s="1"/>
  <c r="F19" i="1" s="1"/>
  <c r="F20" i="1" s="1"/>
  <c r="F21" i="1" s="1"/>
  <c r="F22" i="1" s="1"/>
  <c r="F23" i="1" s="1"/>
  <c r="F24" i="1" s="1"/>
  <c r="F25" i="1" s="1"/>
  <c r="F26" i="1" s="1"/>
  <c r="F27" i="1" s="1"/>
  <c r="F28" i="1" s="1"/>
  <c r="F29" i="1" s="1"/>
  <c r="F10" i="1"/>
  <c r="F9" i="1"/>
  <c r="F7" i="1"/>
  <c r="E30" i="1" l="1"/>
</calcChain>
</file>

<file path=xl/sharedStrings.xml><?xml version="1.0" encoding="utf-8"?>
<sst xmlns="http://schemas.openxmlformats.org/spreadsheetml/2006/main" count="84" uniqueCount="74">
  <si>
    <t>Dirección General de Riesgos Agropecuarios</t>
  </si>
  <si>
    <t>Relación de Ingresos y Egresos</t>
  </si>
  <si>
    <t>Sub Cuenta Bancaria No:   BR-0100279000</t>
  </si>
  <si>
    <t xml:space="preserve">                                                   Balance al inicio del periodo:  RD$ </t>
  </si>
  <si>
    <t>Fecha de Registro</t>
  </si>
  <si>
    <t>No. Lib.</t>
  </si>
  <si>
    <t>Descripción</t>
  </si>
  <si>
    <t>Débito</t>
  </si>
  <si>
    <t>Crédito</t>
  </si>
  <si>
    <t>Balance</t>
  </si>
  <si>
    <t>INGRESOS RECIBIDOS</t>
  </si>
  <si>
    <t>Preparado por:</t>
  </si>
  <si>
    <t>Revisado por:</t>
  </si>
  <si>
    <t xml:space="preserve">   Aux. adiminstrativo</t>
  </si>
  <si>
    <t xml:space="preserve">Encargado de Contabilidad </t>
  </si>
  <si>
    <t xml:space="preserve">Encargada Administrativo y Financiero </t>
  </si>
  <si>
    <t>Enc. Division de Contabilidad</t>
  </si>
  <si>
    <t>Enc. Departamento Administrativo Financiero</t>
  </si>
  <si>
    <t>Lucy Tania de León Núñez</t>
  </si>
  <si>
    <t>Luis German Pérez Bido</t>
  </si>
  <si>
    <t>Adquisicion de tickets de combustible correspondiente al perido desde 7/9/2025 hasta 7/10/2025.</t>
  </si>
  <si>
    <t>03/09/2025</t>
  </si>
  <si>
    <t>851</t>
  </si>
  <si>
    <t>Aquisicion de material gastable de cocina y oficina para uso de esta Direccion General</t>
  </si>
  <si>
    <t>16/09/2025</t>
  </si>
  <si>
    <t>926</t>
  </si>
  <si>
    <t>Aquisicion de material gastable de oficina para esta Direccion General.</t>
  </si>
  <si>
    <t>18/09/2025</t>
  </si>
  <si>
    <t>944</t>
  </si>
  <si>
    <t>Aquisicion de repuestos para  tren delantero de Nissan Frontier NP300 de esta Direccion.</t>
  </si>
  <si>
    <t>946</t>
  </si>
  <si>
    <t>Nómina empleados carácter eventual mes de septiembre año 2025.</t>
  </si>
  <si>
    <t>08/09/2025</t>
  </si>
  <si>
    <t>878</t>
  </si>
  <si>
    <t>Nómina empleados fijos mes de septiembre año 2025.</t>
  </si>
  <si>
    <t>890</t>
  </si>
  <si>
    <t>Nómina empleados interinato mes de septiembre año 2025.</t>
  </si>
  <si>
    <t>892</t>
  </si>
  <si>
    <t>Nómina empleados temporales mes de septiembre año 2025.</t>
  </si>
  <si>
    <t>880</t>
  </si>
  <si>
    <t>Nómina personal probatorio de carrera del mes de septiembre 2025.</t>
  </si>
  <si>
    <t>09/09/2025</t>
  </si>
  <si>
    <t>894</t>
  </si>
  <si>
    <t>Pago al subsidio de 189 pólizas de productores agropecuarios correspondiente al mes de agosto del año 2025.</t>
  </si>
  <si>
    <t>11/09/2025</t>
  </si>
  <si>
    <t>914</t>
  </si>
  <si>
    <t>Pago de 747 servicios de almuerzos consumidos por los empleados en el mes de agosto 2025.</t>
  </si>
  <si>
    <t>10/09/2025</t>
  </si>
  <si>
    <t>907</t>
  </si>
  <si>
    <t>Pago de seguro complementario a empleados, correspondiente al mes de septiembre 2025.</t>
  </si>
  <si>
    <t>02/09/2025</t>
  </si>
  <si>
    <t>849</t>
  </si>
  <si>
    <t>Pago de servicio de internet movil correspondiente al periodo desde 23/09/2025 hasta 22/10/2025.</t>
  </si>
  <si>
    <t>25/09/2025</t>
  </si>
  <si>
    <t>957</t>
  </si>
  <si>
    <t>Pago de servicio de telefonia fija, internet y cable correspondiente al peridodo 11/09/2025 a 10/10/2025.</t>
  </si>
  <si>
    <t>15/09/2025</t>
  </si>
  <si>
    <t>921</t>
  </si>
  <si>
    <t>Pago seguro de salud complementario a empleados correspondiente al mes de septiembre del año 2025.</t>
  </si>
  <si>
    <t>939</t>
  </si>
  <si>
    <t>Pago servicio de consulta al archivo maestro cedulado JCE correspondiente a los meses julio y agosto del año 2025.</t>
  </si>
  <si>
    <t>855</t>
  </si>
  <si>
    <t>Pago servicio de consulta archivo maestro cedulado JCE correspondiente a septiembre del año 2025.</t>
  </si>
  <si>
    <t>04/09/2025</t>
  </si>
  <si>
    <t>871</t>
  </si>
  <si>
    <t>Pago servicio flotillas moviles correspondiente al mes de agosto del año 2025.</t>
  </si>
  <si>
    <t>876</t>
  </si>
  <si>
    <t>Pago trimestre Agosto-Octubre 2025-33 por Licenciatura en Mercadeo Cursada por Alida Castillo empleada de esta Direccion.</t>
  </si>
  <si>
    <t>867</t>
  </si>
  <si>
    <t>Pago trimestre Agosto-Octubre 2025-33 por Licenciatura en Psicologia Industrial Cursada por Damarys Hernandez empleada de esta Direccion.</t>
  </si>
  <si>
    <t>863</t>
  </si>
  <si>
    <t>Pago trimestre agosto - octubre 2025 por Especialidad en Estadistica Aplicada a los Negocios cursada por Lucy Tania de Leon empleada de esta Direccion.</t>
  </si>
  <si>
    <t>859</t>
  </si>
  <si>
    <t xml:space="preserve">         Correspondiente al mes de septiembre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</si>
</sst>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2"/>
      <color theme="1"/>
      <name val="Times New Roman"/>
      <family val="1"/>
    </font>
    <font>
      <b/>
      <sz val="11"/>
      <color theme="1"/>
      <name val="Times New Roman"/>
      <family val="1"/>
    </font>
    <font>
      <b/>
      <sz val="10"/>
      <color theme="1"/>
      <name val="Times New Roman"/>
      <family val="1"/>
    </font>
    <font>
      <sz val="9"/>
      <color theme="1"/>
      <name val="Times New Roman"/>
      <family val="1"/>
    </font>
    <font>
      <b/>
      <sz val="10"/>
      <name val="Times New Roman"/>
      <family val="1"/>
    </font>
    <font>
      <sz val="10"/>
      <color theme="1"/>
      <name val="Times New Roman"/>
      <family val="1"/>
    </font>
    <font>
      <sz val="11"/>
      <color theme="1"/>
      <name val="Times New Roman"/>
      <family val="1"/>
    </font>
    <font>
      <sz val="10.5"/>
      <color theme="1"/>
      <name val="Times New Roman"/>
      <family val="1"/>
    </font>
    <font>
      <b/>
      <u/>
      <sz val="11"/>
      <color theme="1"/>
      <name val="Times New Roman"/>
      <family val="1"/>
    </font>
    <font>
      <sz val="9"/>
      <color indexed="8"/>
      <name val="Times New Roman"/>
      <family val="1"/>
    </font>
    <font>
      <sz val="9"/>
      <color indexed="8"/>
      <name val="Calibri"/>
      <family val="2"/>
    </font>
    <font>
      <sz val="9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2">
    <xf numFmtId="0" fontId="0" fillId="0" borderId="0" xfId="0"/>
    <xf numFmtId="0" fontId="3" fillId="2" borderId="5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right"/>
    </xf>
    <xf numFmtId="43" fontId="4" fillId="2" borderId="3" xfId="1" applyFont="1" applyFill="1" applyBorder="1" applyAlignment="1"/>
    <xf numFmtId="0" fontId="3" fillId="2" borderId="6" xfId="0" applyFont="1" applyFill="1" applyBorder="1" applyAlignment="1">
      <alignment horizontal="center"/>
    </xf>
    <xf numFmtId="0" fontId="4" fillId="0" borderId="7" xfId="0" applyFont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/>
    </xf>
    <xf numFmtId="43" fontId="3" fillId="3" borderId="8" xfId="1" applyFont="1" applyFill="1" applyBorder="1" applyAlignment="1">
      <alignment horizontal="center" vertical="center"/>
    </xf>
    <xf numFmtId="0" fontId="5" fillId="0" borderId="9" xfId="0" applyFont="1" applyBorder="1" applyAlignment="1">
      <alignment horizontal="center"/>
    </xf>
    <xf numFmtId="0" fontId="5" fillId="0" borderId="10" xfId="0" applyFont="1" applyBorder="1"/>
    <xf numFmtId="0" fontId="6" fillId="0" borderId="10" xfId="0" applyFont="1" applyBorder="1" applyAlignment="1">
      <alignment vertical="center"/>
    </xf>
    <xf numFmtId="43" fontId="6" fillId="0" borderId="10" xfId="1" applyFont="1" applyFill="1" applyBorder="1" applyAlignment="1">
      <alignment vertical="center"/>
    </xf>
    <xf numFmtId="43" fontId="7" fillId="0" borderId="10" xfId="1" applyFont="1" applyFill="1" applyBorder="1"/>
    <xf numFmtId="43" fontId="7" fillId="2" borderId="11" xfId="1" applyFont="1" applyFill="1" applyBorder="1" applyAlignment="1">
      <alignment vertical="center"/>
    </xf>
    <xf numFmtId="0" fontId="5" fillId="0" borderId="12" xfId="0" applyFont="1" applyBorder="1" applyAlignment="1">
      <alignment horizontal="center"/>
    </xf>
    <xf numFmtId="0" fontId="5" fillId="0" borderId="13" xfId="0" applyFont="1" applyBorder="1"/>
    <xf numFmtId="4" fontId="8" fillId="0" borderId="13" xfId="0" applyNumberFormat="1" applyFont="1" applyBorder="1"/>
    <xf numFmtId="43" fontId="7" fillId="0" borderId="13" xfId="1" applyFont="1" applyFill="1" applyBorder="1" applyAlignment="1">
      <alignment vertical="center"/>
    </xf>
    <xf numFmtId="43" fontId="7" fillId="0" borderId="13" xfId="1" applyFont="1" applyFill="1" applyBorder="1"/>
    <xf numFmtId="43" fontId="7" fillId="0" borderId="14" xfId="0" applyNumberFormat="1" applyFont="1" applyBorder="1"/>
    <xf numFmtId="0" fontId="5" fillId="0" borderId="15" xfId="0" applyFont="1" applyBorder="1" applyAlignment="1">
      <alignment horizontal="center"/>
    </xf>
    <xf numFmtId="0" fontId="5" fillId="0" borderId="6" xfId="0" applyFont="1" applyBorder="1"/>
    <xf numFmtId="0" fontId="4" fillId="3" borderId="5" xfId="0" applyFont="1" applyFill="1" applyBorder="1" applyAlignment="1">
      <alignment horizontal="center" vertical="center"/>
    </xf>
    <xf numFmtId="43" fontId="4" fillId="4" borderId="15" xfId="1" applyFont="1" applyFill="1" applyBorder="1" applyAlignment="1">
      <alignment vertical="center"/>
    </xf>
    <xf numFmtId="0" fontId="8" fillId="0" borderId="0" xfId="0" applyFont="1" applyAlignment="1">
      <alignment horizontal="center"/>
    </xf>
    <xf numFmtId="0" fontId="8" fillId="0" borderId="0" xfId="0" applyFont="1"/>
    <xf numFmtId="43" fontId="8" fillId="0" borderId="0" xfId="1" applyFont="1"/>
    <xf numFmtId="43" fontId="5" fillId="0" borderId="0" xfId="0" applyNumberFormat="1" applyFont="1"/>
    <xf numFmtId="0" fontId="3" fillId="0" borderId="0" xfId="0" applyFont="1" applyAlignment="1">
      <alignment horizontal="center"/>
    </xf>
    <xf numFmtId="0" fontId="3" fillId="0" borderId="0" xfId="0" applyFont="1"/>
    <xf numFmtId="0" fontId="9" fillId="0" borderId="0" xfId="0" applyFont="1" applyAlignment="1">
      <alignment horizontal="left"/>
    </xf>
    <xf numFmtId="0" fontId="10" fillId="0" borderId="0" xfId="0" applyFont="1"/>
    <xf numFmtId="43" fontId="8" fillId="0" borderId="0" xfId="0" applyNumberFormat="1" applyFont="1"/>
    <xf numFmtId="0" fontId="8" fillId="0" borderId="0" xfId="0" applyFont="1" applyAlignment="1">
      <alignment vertical="center"/>
    </xf>
    <xf numFmtId="43" fontId="8" fillId="0" borderId="0" xfId="0" applyNumberFormat="1" applyFont="1" applyAlignment="1">
      <alignment vertical="center"/>
    </xf>
    <xf numFmtId="4" fontId="8" fillId="0" borderId="0" xfId="0" applyNumberFormat="1" applyFont="1"/>
    <xf numFmtId="0" fontId="3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2" fillId="2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8" fillId="0" borderId="0" xfId="0" applyFont="1" applyAlignment="1">
      <alignment horizontal="left"/>
    </xf>
    <xf numFmtId="49" fontId="13" fillId="0" borderId="13" xfId="0" applyNumberFormat="1" applyFont="1" applyBorder="1" applyAlignment="1">
      <alignment horizontal="left" wrapText="1"/>
    </xf>
    <xf numFmtId="15" fontId="12" fillId="0" borderId="13" xfId="0" applyNumberFormat="1" applyFont="1" applyBorder="1" applyAlignment="1">
      <alignment horizontal="center" wrapText="1"/>
    </xf>
    <xf numFmtId="15" fontId="11" fillId="0" borderId="13" xfId="0" applyNumberFormat="1" applyFont="1" applyBorder="1" applyAlignment="1">
      <alignment horizontal="center" wrapText="1"/>
    </xf>
    <xf numFmtId="43" fontId="11" fillId="0" borderId="13" xfId="1" applyFont="1" applyBorder="1" applyAlignment="1">
      <alignment horizontal="center" wrapText="1"/>
    </xf>
    <xf numFmtId="43" fontId="7" fillId="2" borderId="14" xfId="1" applyFont="1" applyFill="1" applyBorder="1" applyAlignment="1">
      <alignment vertical="center" wrapText="1"/>
    </xf>
    <xf numFmtId="0" fontId="8" fillId="0" borderId="0" xfId="0" applyFont="1" applyAlignment="1">
      <alignment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2</xdr:col>
      <xdr:colOff>28576</xdr:colOff>
      <xdr:row>3</xdr:row>
      <xdr:rowOff>28797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E03FE0C-65B3-4A88-9567-CAC1D78FB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0"/>
          <a:ext cx="1828800" cy="71459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C0ABE0-1E3B-4D6B-A17B-DF569D650963}">
  <dimension ref="A1:H42"/>
  <sheetViews>
    <sheetView tabSelected="1" view="pageBreakPreview" zoomScaleNormal="100" zoomScaleSheetLayoutView="100" workbookViewId="0">
      <selection activeCell="N24" sqref="N24"/>
    </sheetView>
  </sheetViews>
  <sheetFormatPr baseColWidth="10" defaultRowHeight="15" x14ac:dyDescent="0.25"/>
  <cols>
    <col min="1" max="1" width="16.7109375" style="25" customWidth="1"/>
    <col min="2" max="2" width="10.28515625" style="26" customWidth="1"/>
    <col min="3" max="3" width="99.140625" style="26" customWidth="1"/>
    <col min="4" max="4" width="14.140625" style="26" customWidth="1"/>
    <col min="5" max="5" width="18.42578125" style="27" customWidth="1"/>
    <col min="6" max="6" width="19" style="26" customWidth="1"/>
    <col min="7" max="16384" width="11.42578125" style="26"/>
  </cols>
  <sheetData>
    <row r="1" spans="1:6" ht="15.75" x14ac:dyDescent="0.25">
      <c r="A1" s="40" t="s">
        <v>0</v>
      </c>
      <c r="B1" s="40"/>
      <c r="C1" s="40"/>
      <c r="D1" s="40"/>
      <c r="E1" s="40"/>
      <c r="F1" s="40"/>
    </row>
    <row r="2" spans="1:6" ht="17.25" customHeight="1" x14ac:dyDescent="0.25">
      <c r="A2" s="40" t="s">
        <v>1</v>
      </c>
      <c r="B2" s="40"/>
      <c r="C2" s="40"/>
      <c r="D2" s="40"/>
      <c r="E2" s="40"/>
      <c r="F2" s="40"/>
    </row>
    <row r="3" spans="1:6" ht="21" customHeight="1" thickBot="1" x14ac:dyDescent="0.3">
      <c r="A3" s="41" t="s">
        <v>73</v>
      </c>
      <c r="B3" s="41"/>
      <c r="C3" s="41"/>
      <c r="D3" s="41"/>
      <c r="E3" s="41"/>
      <c r="F3" s="41"/>
    </row>
    <row r="4" spans="1:6" ht="18" customHeight="1" thickBot="1" x14ac:dyDescent="0.3">
      <c r="A4" s="42" t="s">
        <v>2</v>
      </c>
      <c r="B4" s="43"/>
      <c r="C4" s="43"/>
      <c r="D4" s="43"/>
      <c r="E4" s="43"/>
      <c r="F4" s="44"/>
    </row>
    <row r="5" spans="1:6" ht="15.75" thickBot="1" x14ac:dyDescent="0.3">
      <c r="A5" s="1"/>
      <c r="B5" s="2"/>
      <c r="C5" s="3" t="s">
        <v>3</v>
      </c>
      <c r="D5" s="24">
        <v>17518655.770000007</v>
      </c>
      <c r="E5" s="4"/>
      <c r="F5" s="5"/>
    </row>
    <row r="6" spans="1:6" ht="31.5" customHeight="1" thickBot="1" x14ac:dyDescent="0.3">
      <c r="A6" s="6" t="s">
        <v>4</v>
      </c>
      <c r="B6" s="6" t="s">
        <v>5</v>
      </c>
      <c r="C6" s="7" t="s">
        <v>6</v>
      </c>
      <c r="D6" s="7" t="s">
        <v>7</v>
      </c>
      <c r="E6" s="8" t="s">
        <v>8</v>
      </c>
      <c r="F6" s="7" t="s">
        <v>9</v>
      </c>
    </row>
    <row r="7" spans="1:6" ht="21" customHeight="1" x14ac:dyDescent="0.25">
      <c r="A7" s="9"/>
      <c r="B7" s="10"/>
      <c r="C7" s="11" t="s">
        <v>10</v>
      </c>
      <c r="D7" s="12">
        <v>13252833.33</v>
      </c>
      <c r="E7" s="13"/>
      <c r="F7" s="14">
        <f>D5+D7</f>
        <v>30771489.100000009</v>
      </c>
    </row>
    <row r="8" spans="1:6" ht="10.5" customHeight="1" x14ac:dyDescent="0.25">
      <c r="A8" s="15"/>
      <c r="B8" s="16"/>
      <c r="C8" s="17"/>
      <c r="D8" s="18"/>
      <c r="E8" s="19"/>
      <c r="F8" s="20"/>
    </row>
    <row r="9" spans="1:6" s="51" customFormat="1" ht="18.75" customHeight="1" x14ac:dyDescent="0.2">
      <c r="A9" s="47" t="s">
        <v>50</v>
      </c>
      <c r="B9" s="48" t="s">
        <v>51</v>
      </c>
      <c r="C9" s="46" t="s">
        <v>49</v>
      </c>
      <c r="D9" s="49"/>
      <c r="E9" s="49">
        <v>82618.69</v>
      </c>
      <c r="F9" s="50">
        <f>+F7-E9</f>
        <v>30688870.410000008</v>
      </c>
    </row>
    <row r="10" spans="1:6" s="51" customFormat="1" ht="18.75" customHeight="1" x14ac:dyDescent="0.2">
      <c r="A10" s="47" t="s">
        <v>21</v>
      </c>
      <c r="B10" s="48" t="s">
        <v>22</v>
      </c>
      <c r="C10" s="46" t="s">
        <v>20</v>
      </c>
      <c r="D10" s="49"/>
      <c r="E10" s="49">
        <v>333000</v>
      </c>
      <c r="F10" s="50">
        <f>+F9-E10</f>
        <v>30355870.410000008</v>
      </c>
    </row>
    <row r="11" spans="1:6" s="51" customFormat="1" ht="18.75" customHeight="1" x14ac:dyDescent="0.2">
      <c r="A11" s="47" t="s">
        <v>21</v>
      </c>
      <c r="B11" s="48" t="s">
        <v>61</v>
      </c>
      <c r="C11" s="46" t="s">
        <v>60</v>
      </c>
      <c r="D11" s="49"/>
      <c r="E11" s="49">
        <v>12000</v>
      </c>
      <c r="F11" s="50">
        <f t="shared" ref="F11:F29" si="0">+F10-E11</f>
        <v>30343870.410000008</v>
      </c>
    </row>
    <row r="12" spans="1:6" s="51" customFormat="1" ht="24.75" customHeight="1" x14ac:dyDescent="0.2">
      <c r="A12" s="47" t="s">
        <v>21</v>
      </c>
      <c r="B12" s="48" t="s">
        <v>72</v>
      </c>
      <c r="C12" s="46" t="s">
        <v>71</v>
      </c>
      <c r="D12" s="49"/>
      <c r="E12" s="49">
        <v>81510</v>
      </c>
      <c r="F12" s="50">
        <f t="shared" si="0"/>
        <v>30262360.410000008</v>
      </c>
    </row>
    <row r="13" spans="1:6" s="51" customFormat="1" ht="18.75" customHeight="1" x14ac:dyDescent="0.2">
      <c r="A13" s="47" t="s">
        <v>63</v>
      </c>
      <c r="B13" s="48" t="s">
        <v>64</v>
      </c>
      <c r="C13" s="46" t="s">
        <v>62</v>
      </c>
      <c r="D13" s="49"/>
      <c r="E13" s="49">
        <v>6000</v>
      </c>
      <c r="F13" s="50">
        <f t="shared" si="0"/>
        <v>30256360.410000008</v>
      </c>
    </row>
    <row r="14" spans="1:6" s="51" customFormat="1" ht="20.25" customHeight="1" x14ac:dyDescent="0.2">
      <c r="A14" s="47" t="s">
        <v>63</v>
      </c>
      <c r="B14" s="48" t="s">
        <v>68</v>
      </c>
      <c r="C14" s="46" t="s">
        <v>67</v>
      </c>
      <c r="D14" s="49"/>
      <c r="E14" s="49">
        <v>9500</v>
      </c>
      <c r="F14" s="50">
        <f t="shared" si="0"/>
        <v>30246860.410000008</v>
      </c>
    </row>
    <row r="15" spans="1:6" s="51" customFormat="1" ht="24" customHeight="1" x14ac:dyDescent="0.2">
      <c r="A15" s="47" t="s">
        <v>63</v>
      </c>
      <c r="B15" s="48" t="s">
        <v>70</v>
      </c>
      <c r="C15" s="46" t="s">
        <v>69</v>
      </c>
      <c r="D15" s="49"/>
      <c r="E15" s="49">
        <v>11500</v>
      </c>
      <c r="F15" s="50">
        <f t="shared" si="0"/>
        <v>30235360.410000008</v>
      </c>
    </row>
    <row r="16" spans="1:6" s="51" customFormat="1" ht="18.75" customHeight="1" x14ac:dyDescent="0.2">
      <c r="A16" s="47" t="s">
        <v>32</v>
      </c>
      <c r="B16" s="48" t="s">
        <v>33</v>
      </c>
      <c r="C16" s="46" t="s">
        <v>31</v>
      </c>
      <c r="D16" s="49"/>
      <c r="E16" s="49">
        <v>92272</v>
      </c>
      <c r="F16" s="50">
        <f t="shared" si="0"/>
        <v>30143088.410000008</v>
      </c>
    </row>
    <row r="17" spans="1:8" s="51" customFormat="1" ht="18.75" customHeight="1" x14ac:dyDescent="0.2">
      <c r="A17" s="47" t="s">
        <v>32</v>
      </c>
      <c r="B17" s="48" t="s">
        <v>35</v>
      </c>
      <c r="C17" s="46" t="s">
        <v>34</v>
      </c>
      <c r="D17" s="49"/>
      <c r="E17" s="49">
        <v>2122462.1800000002</v>
      </c>
      <c r="F17" s="50">
        <f t="shared" si="0"/>
        <v>28020626.230000008</v>
      </c>
    </row>
    <row r="18" spans="1:8" s="51" customFormat="1" ht="18.75" customHeight="1" x14ac:dyDescent="0.2">
      <c r="A18" s="47" t="s">
        <v>32</v>
      </c>
      <c r="B18" s="48" t="s">
        <v>37</v>
      </c>
      <c r="C18" s="46" t="s">
        <v>36</v>
      </c>
      <c r="D18" s="49"/>
      <c r="E18" s="49">
        <v>88739.71</v>
      </c>
      <c r="F18" s="50">
        <f t="shared" si="0"/>
        <v>27931886.520000007</v>
      </c>
    </row>
    <row r="19" spans="1:8" s="51" customFormat="1" ht="18.75" customHeight="1" x14ac:dyDescent="0.2">
      <c r="A19" s="47" t="s">
        <v>32</v>
      </c>
      <c r="B19" s="48" t="s">
        <v>39</v>
      </c>
      <c r="C19" s="46" t="s">
        <v>38</v>
      </c>
      <c r="D19" s="49"/>
      <c r="E19" s="49">
        <v>1937756.72</v>
      </c>
      <c r="F19" s="50">
        <f t="shared" si="0"/>
        <v>25994129.800000008</v>
      </c>
    </row>
    <row r="20" spans="1:8" s="51" customFormat="1" ht="18.75" customHeight="1" x14ac:dyDescent="0.2">
      <c r="A20" s="47" t="s">
        <v>32</v>
      </c>
      <c r="B20" s="48" t="s">
        <v>66</v>
      </c>
      <c r="C20" s="46" t="s">
        <v>65</v>
      </c>
      <c r="D20" s="49"/>
      <c r="E20" s="49">
        <v>61980.99</v>
      </c>
      <c r="F20" s="50">
        <f t="shared" si="0"/>
        <v>25932148.81000001</v>
      </c>
    </row>
    <row r="21" spans="1:8" s="51" customFormat="1" ht="18.75" customHeight="1" x14ac:dyDescent="0.2">
      <c r="A21" s="47" t="s">
        <v>41</v>
      </c>
      <c r="B21" s="48" t="s">
        <v>42</v>
      </c>
      <c r="C21" s="46" t="s">
        <v>40</v>
      </c>
      <c r="D21" s="49"/>
      <c r="E21" s="49">
        <v>69204</v>
      </c>
      <c r="F21" s="50">
        <f t="shared" si="0"/>
        <v>25862944.81000001</v>
      </c>
    </row>
    <row r="22" spans="1:8" s="51" customFormat="1" ht="18.75" customHeight="1" x14ac:dyDescent="0.2">
      <c r="A22" s="47" t="s">
        <v>47</v>
      </c>
      <c r="B22" s="48" t="s">
        <v>48</v>
      </c>
      <c r="C22" s="46" t="s">
        <v>46</v>
      </c>
      <c r="D22" s="49"/>
      <c r="E22" s="49">
        <v>229179.6</v>
      </c>
      <c r="F22" s="50">
        <f t="shared" si="0"/>
        <v>25633765.210000008</v>
      </c>
    </row>
    <row r="23" spans="1:8" s="51" customFormat="1" ht="18.75" customHeight="1" x14ac:dyDescent="0.2">
      <c r="A23" s="47" t="s">
        <v>44</v>
      </c>
      <c r="B23" s="48" t="s">
        <v>45</v>
      </c>
      <c r="C23" s="46" t="s">
        <v>43</v>
      </c>
      <c r="D23" s="49"/>
      <c r="E23" s="49">
        <v>6442562.6600000001</v>
      </c>
      <c r="F23" s="50">
        <f t="shared" si="0"/>
        <v>19191202.550000008</v>
      </c>
    </row>
    <row r="24" spans="1:8" s="51" customFormat="1" ht="18.75" customHeight="1" x14ac:dyDescent="0.2">
      <c r="A24" s="47" t="s">
        <v>56</v>
      </c>
      <c r="B24" s="48" t="s">
        <v>57</v>
      </c>
      <c r="C24" s="46" t="s">
        <v>55</v>
      </c>
      <c r="D24" s="49"/>
      <c r="E24" s="49">
        <v>48410.29</v>
      </c>
      <c r="F24" s="50">
        <f t="shared" si="0"/>
        <v>19142792.260000009</v>
      </c>
    </row>
    <row r="25" spans="1:8" s="51" customFormat="1" ht="18.75" customHeight="1" x14ac:dyDescent="0.2">
      <c r="A25" s="47" t="s">
        <v>24</v>
      </c>
      <c r="B25" s="48" t="s">
        <v>25</v>
      </c>
      <c r="C25" s="46" t="s">
        <v>23</v>
      </c>
      <c r="D25" s="49"/>
      <c r="E25" s="49">
        <v>49856.38</v>
      </c>
      <c r="F25" s="50">
        <f t="shared" si="0"/>
        <v>19092935.88000001</v>
      </c>
    </row>
    <row r="26" spans="1:8" s="51" customFormat="1" ht="18.75" customHeight="1" x14ac:dyDescent="0.2">
      <c r="A26" s="47" t="s">
        <v>24</v>
      </c>
      <c r="B26" s="48" t="s">
        <v>59</v>
      </c>
      <c r="C26" s="46" t="s">
        <v>58</v>
      </c>
      <c r="D26" s="49"/>
      <c r="E26" s="49">
        <v>102075</v>
      </c>
      <c r="F26" s="50">
        <f t="shared" si="0"/>
        <v>18990860.88000001</v>
      </c>
    </row>
    <row r="27" spans="1:8" s="51" customFormat="1" ht="18.75" customHeight="1" x14ac:dyDescent="0.2">
      <c r="A27" s="47" t="s">
        <v>27</v>
      </c>
      <c r="B27" s="48" t="s">
        <v>28</v>
      </c>
      <c r="C27" s="46" t="s">
        <v>26</v>
      </c>
      <c r="D27" s="49"/>
      <c r="E27" s="49">
        <v>1475</v>
      </c>
      <c r="F27" s="50">
        <f t="shared" si="0"/>
        <v>18989385.88000001</v>
      </c>
    </row>
    <row r="28" spans="1:8" s="51" customFormat="1" ht="18.75" customHeight="1" x14ac:dyDescent="0.2">
      <c r="A28" s="47" t="s">
        <v>27</v>
      </c>
      <c r="B28" s="48" t="s">
        <v>30</v>
      </c>
      <c r="C28" s="46" t="s">
        <v>29</v>
      </c>
      <c r="D28" s="49"/>
      <c r="E28" s="49">
        <v>12272</v>
      </c>
      <c r="F28" s="50">
        <f t="shared" si="0"/>
        <v>18977113.88000001</v>
      </c>
    </row>
    <row r="29" spans="1:8" s="51" customFormat="1" ht="18.75" customHeight="1" x14ac:dyDescent="0.2">
      <c r="A29" s="47" t="s">
        <v>53</v>
      </c>
      <c r="B29" s="48" t="s">
        <v>54</v>
      </c>
      <c r="C29" s="46" t="s">
        <v>52</v>
      </c>
      <c r="D29" s="49"/>
      <c r="E29" s="49">
        <v>3397.99</v>
      </c>
      <c r="F29" s="50">
        <f t="shared" si="0"/>
        <v>18973715.890000012</v>
      </c>
    </row>
    <row r="30" spans="1:8" s="34" customFormat="1" ht="18" customHeight="1" thickBot="1" x14ac:dyDescent="0.25">
      <c r="A30" s="21"/>
      <c r="B30" s="22"/>
      <c r="C30" s="23"/>
      <c r="D30" s="24"/>
      <c r="E30" s="24">
        <f>SUM(E9:E29)</f>
        <v>11797773.210000001</v>
      </c>
      <c r="F30" s="24">
        <f>+F29</f>
        <v>18973715.890000012</v>
      </c>
    </row>
    <row r="31" spans="1:8" s="34" customFormat="1" x14ac:dyDescent="0.25">
      <c r="A31" s="25"/>
      <c r="B31" s="26"/>
      <c r="C31" s="26"/>
      <c r="D31" s="26"/>
      <c r="E31" s="27"/>
      <c r="F31" s="28"/>
      <c r="H31" s="35"/>
    </row>
    <row r="32" spans="1:8" s="34" customFormat="1" x14ac:dyDescent="0.25">
      <c r="A32" s="25"/>
      <c r="B32" s="26"/>
      <c r="C32" s="26"/>
      <c r="D32" s="26"/>
      <c r="E32" s="27"/>
      <c r="F32" s="28"/>
    </row>
    <row r="33" spans="1:6" s="34" customFormat="1" x14ac:dyDescent="0.25">
      <c r="A33" s="38" t="s">
        <v>11</v>
      </c>
      <c r="B33" s="38"/>
      <c r="C33" s="25"/>
      <c r="D33" s="45" t="s">
        <v>12</v>
      </c>
      <c r="E33" s="45"/>
      <c r="F33" s="27"/>
    </row>
    <row r="34" spans="1:6" s="34" customFormat="1" ht="13.5" customHeight="1" x14ac:dyDescent="0.25">
      <c r="A34" s="37"/>
      <c r="B34" s="37"/>
      <c r="C34" s="29"/>
      <c r="D34" s="30"/>
      <c r="E34" s="30"/>
      <c r="F34" s="26"/>
    </row>
    <row r="35" spans="1:6" s="34" customFormat="1" ht="14.25" hidden="1" customHeight="1" x14ac:dyDescent="0.25">
      <c r="A35" s="31" t="s">
        <v>13</v>
      </c>
      <c r="B35" s="26"/>
      <c r="C35" s="25" t="s">
        <v>14</v>
      </c>
      <c r="D35" s="38" t="s">
        <v>15</v>
      </c>
      <c r="E35" s="38"/>
      <c r="F35" s="26"/>
    </row>
    <row r="36" spans="1:6" ht="32.25" customHeight="1" x14ac:dyDescent="0.25">
      <c r="C36" s="32" t="s">
        <v>18</v>
      </c>
      <c r="D36" s="39" t="s">
        <v>19</v>
      </c>
      <c r="E36" s="39"/>
    </row>
    <row r="37" spans="1:6" x14ac:dyDescent="0.25">
      <c r="C37" s="26" t="s">
        <v>16</v>
      </c>
      <c r="D37" s="26" t="s">
        <v>17</v>
      </c>
      <c r="E37" s="26"/>
    </row>
    <row r="38" spans="1:6" x14ac:dyDescent="0.25">
      <c r="F38" s="33"/>
    </row>
    <row r="42" spans="1:6" x14ac:dyDescent="0.25">
      <c r="D42" s="36"/>
      <c r="F42" s="27"/>
    </row>
  </sheetData>
  <mergeCells count="9">
    <mergeCell ref="A34:B34"/>
    <mergeCell ref="D35:E35"/>
    <mergeCell ref="D36:E36"/>
    <mergeCell ref="A1:F1"/>
    <mergeCell ref="A2:F2"/>
    <mergeCell ref="A3:F3"/>
    <mergeCell ref="A4:F4"/>
    <mergeCell ref="A33:B33"/>
    <mergeCell ref="D33:E33"/>
  </mergeCells>
  <pageMargins left="0.97" right="0.31496062992125984" top="0.4" bottom="0.17" header="0.35" footer="0.31496062992125984"/>
  <pageSetup paperSize="9" scale="70" fitToWidth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1FD1CC-DD20-431C-B82B-2BF9948F4E7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Lucy Tania De León Nuñez</dc:creator>
  <cp:lastModifiedBy>Lucy Tania De León Nuñez</cp:lastModifiedBy>
  <cp:lastPrinted>2025-10-02T13:50:36Z</cp:lastPrinted>
  <dcterms:created xsi:type="dcterms:W3CDTF">2025-07-22T17:24:17Z</dcterms:created>
  <dcterms:modified xsi:type="dcterms:W3CDTF">2025-10-02T14:36:24Z</dcterms:modified>
</cp:coreProperties>
</file>