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NOVIEMBRE 2025\"/>
    </mc:Choice>
  </mc:AlternateContent>
  <xr:revisionPtr revIDLastSave="0" documentId="13_ncr:1_{73B773B9-FF7B-4F58-946F-8B428B2FBA2A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0" i="1"/>
  <c r="F9" i="1"/>
  <c r="F7" i="1"/>
  <c r="E34" i="1" l="1"/>
</calcChain>
</file>

<file path=xl/sharedStrings.xml><?xml version="1.0" encoding="utf-8"?>
<sst xmlns="http://schemas.openxmlformats.org/spreadsheetml/2006/main" count="96" uniqueCount="82">
  <si>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</si>
  <si>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</si>
  <si>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</si>
  <si>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</si>
  <si>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</si>
  <si>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</si>
  <si>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</si>
  <si>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</si>
  <si>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</si>
  <si>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</si>
  <si>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</si>
  <si>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</si>
  <si>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</si>
  <si>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</si>
  <si>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</si>
  <si>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</si>
  <si>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</si>
  <si>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</si>
  <si>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</si>
  <si>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</si>
  <si>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>04/11/2025</t>
  </si>
  <si>
    <t>1069</t>
  </si>
  <si>
    <t>Adquisicion de ticket de combustible correspondiente al perido desde 07/11/2025 hasta 07/12/2025.</t>
  </si>
  <si>
    <t>1067</t>
  </si>
  <si>
    <t>Aquisicion de Correa, tensor y toma de agua para vehiculo de esta Direccion.</t>
  </si>
  <si>
    <t>1064</t>
  </si>
  <si>
    <t>Contratacion de salon de evento, almuezo y montaje de actividad, para la programacion del POA 2026.</t>
  </si>
  <si>
    <t>1065</t>
  </si>
  <si>
    <t>Pago de seguro complementario a empleados, correspondiente al mes de noviembre del año 2025</t>
  </si>
  <si>
    <t>05/11/2025</t>
  </si>
  <si>
    <t>1073</t>
  </si>
  <si>
    <t>Nómina empleados fijos mes de noviembre año 2025.</t>
  </si>
  <si>
    <t>1071</t>
  </si>
  <si>
    <t>Nómina empleados temporales mes de noviembre año 2025.</t>
  </si>
  <si>
    <t>1077</t>
  </si>
  <si>
    <t>Pago de servicio de flotillas moviles correspondiente al mes de octubre del año 2025.</t>
  </si>
  <si>
    <t>07/11/2025</t>
  </si>
  <si>
    <t>1085</t>
  </si>
  <si>
    <t>Nómina empleados interinato mes de noviembre año 2025.</t>
  </si>
  <si>
    <t>11/11/2025</t>
  </si>
  <si>
    <t>1106</t>
  </si>
  <si>
    <t>Pago de nomina de prestaciones laborales a exempleada de DIGERA.</t>
  </si>
  <si>
    <t>1104</t>
  </si>
  <si>
    <t>Pago de vacaciones no difruta a ex-empleada Luz del Alba Correpondiente al Año 2025.</t>
  </si>
  <si>
    <t>13/11/2025</t>
  </si>
  <si>
    <t>1126</t>
  </si>
  <si>
    <t>Nomina Regalia Pascual a empleados temporales año 2025.</t>
  </si>
  <si>
    <t>1131</t>
  </si>
  <si>
    <t>Nomina Regalia Pascual a exempleado de nomina temporal año 2025.</t>
  </si>
  <si>
    <t>1129</t>
  </si>
  <si>
    <t>Nomina Regalia Pascual a exempleados nomina fija año 2025.</t>
  </si>
  <si>
    <t>1134</t>
  </si>
  <si>
    <t>Pago de viaticos correspondiente al mes de octubre del año 2025.</t>
  </si>
  <si>
    <t>14/11/2025</t>
  </si>
  <si>
    <t>1139</t>
  </si>
  <si>
    <t>Nómina personal probatorio de carrera del mes de octubre 2025.</t>
  </si>
  <si>
    <t>17/11/2025</t>
  </si>
  <si>
    <t>1148</t>
  </si>
  <si>
    <t>Nomina Regalia Pascual a empleados fijos año 2025.</t>
  </si>
  <si>
    <t>1150</t>
  </si>
  <si>
    <t>Pago de servicio de telefonia fija, internet y cable correspondiente al periodo desde 11/11/2025 hasta 10/12/2025.</t>
  </si>
  <si>
    <t>21/11/2025</t>
  </si>
  <si>
    <t>1188</t>
  </si>
  <si>
    <t>Pago de trismestre noviembre 2025-Enero 2026 2025-34, por la Licenciatura en Derechio a Luis Ramon Castro, empleado de esta Direccion.</t>
  </si>
  <si>
    <t>1184</t>
  </si>
  <si>
    <t>Pago de trismestre noviembre 2025-Enero 2026 2025-34, por la Licenciatura en Mecadeo a Alida Castillo, empleada de esta Direccion.</t>
  </si>
  <si>
    <t>1180</t>
  </si>
  <si>
    <t>Pago del trimestre noviembre 2025 - enero 2026 2025-34 de la Licenciatura en Psicologia Industrial cursada por Damarys Hernandez empleada de esta Direccion.</t>
  </si>
  <si>
    <t>25/11/2025</t>
  </si>
  <si>
    <t>1199</t>
  </si>
  <si>
    <t>Pago de servicio de internet movil correspondiente al periodo desde 23/11/2025 hasta 22/12/2025.</t>
  </si>
  <si>
    <t>26/11/2025</t>
  </si>
  <si>
    <t>1205</t>
  </si>
  <si>
    <t>DIRECCIÓN GENERAL DE RIESGOS AGROPECUARIOS (DIGERA)</t>
  </si>
  <si>
    <t>1209</t>
  </si>
  <si>
    <t>Pago del servicio de consulta al archivo maestro de cedulado de la JCE correspondiente a los meses desde enero hasta junio 2025.</t>
  </si>
  <si>
    <t>27/11/2025</t>
  </si>
  <si>
    <t>1211</t>
  </si>
  <si>
    <t>Adquisicion de material gastable de oficina para esta Direccion General.</t>
  </si>
  <si>
    <t>1218</t>
  </si>
  <si>
    <t>Seguro internacional para el Director de la DIGERA y su esposa con vigencia desde el 01/12/2025 hasta el 30/11/2026.</t>
  </si>
  <si>
    <t xml:space="preserve">         Correspondiente al mes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</si>
</sst>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ont="0" applyBorder="0" applyProtection="0"/>
  </cellStyleXfs>
  <cellXfs count="46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43" fontId="4" fillId="2" borderId="3" xfId="1" applyFont="1" applyFill="1" applyBorder="1" applyAlignment="1"/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7" fillId="0" borderId="10" xfId="1" applyFont="1" applyFill="1" applyBorder="1"/>
    <xf numFmtId="43" fontId="7" fillId="2" borderId="11" xfId="1" applyFont="1" applyFill="1" applyBorder="1" applyAlignment="1">
      <alignment vertical="center"/>
    </xf>
    <xf numFmtId="43" fontId="7" fillId="0" borderId="12" xfId="1" applyFont="1" applyFill="1" applyBorder="1" applyAlignment="1">
      <alignment vertical="center"/>
    </xf>
    <xf numFmtId="43" fontId="7" fillId="0" borderId="12" xfId="1" applyFont="1" applyFill="1" applyBorder="1"/>
    <xf numFmtId="43" fontId="7" fillId="0" borderId="13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6" xfId="0" applyFont="1" applyBorder="1"/>
    <xf numFmtId="0" fontId="4" fillId="3" borderId="5" xfId="0" applyFont="1" applyFill="1" applyBorder="1" applyAlignment="1">
      <alignment horizontal="center" vertical="center"/>
    </xf>
    <xf numFmtId="43" fontId="4" fillId="4" borderId="14" xfId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8" fillId="0" borderId="0" xfId="0" applyFont="1" applyAlignment="1">
      <alignment vertical="center"/>
    </xf>
    <xf numFmtId="43" fontId="8" fillId="0" borderId="0" xfId="0" applyNumberFormat="1" applyFont="1" applyAlignment="1">
      <alignment vertical="center"/>
    </xf>
    <xf numFmtId="4" fontId="8" fillId="0" borderId="0" xfId="0" applyNumberFormat="1" applyFont="1"/>
    <xf numFmtId="43" fontId="11" fillId="0" borderId="12" xfId="1" applyFont="1" applyBorder="1" applyAlignment="1">
      <alignment horizontal="center" wrapText="1"/>
    </xf>
    <xf numFmtId="43" fontId="7" fillId="2" borderId="13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2" xfId="2" xr:uid="{E9E79961-9663-439F-BC4F-80EB3083C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590551</xdr:colOff>
      <xdr:row>3</xdr:row>
      <xdr:rowOff>28797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800" cy="71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dimension ref="A1:H46"/>
  <sheetViews>
    <sheetView tabSelected="1" view="pageBreakPreview" zoomScaleNormal="100" zoomScaleSheetLayoutView="100" workbookViewId="0">
      <selection activeCell="D5" sqref="D5"/>
    </sheetView>
  </sheetViews>
  <sheetFormatPr baseColWidth="10" defaultRowHeight="15" x14ac:dyDescent="0.25"/>
  <cols>
    <col min="1" max="1" width="18.5703125" style="22" bestFit="1" customWidth="1"/>
    <col min="2" max="2" width="10.28515625" style="23" customWidth="1"/>
    <col min="3" max="3" width="99.140625" style="23" customWidth="1"/>
    <col min="4" max="4" width="14.140625" style="23" customWidth="1"/>
    <col min="5" max="5" width="18.42578125" style="24" customWidth="1"/>
    <col min="6" max="6" width="19" style="23" customWidth="1"/>
    <col min="7" max="16384" width="11.42578125" style="23"/>
  </cols>
  <sheetData>
    <row r="1" spans="1:6" ht="15.75" x14ac:dyDescent="0.25">
      <c r="A1" s="40" t="s">
        <v>0</v>
      </c>
      <c r="B1" s="40"/>
      <c r="C1" s="40"/>
      <c r="D1" s="40"/>
      <c r="E1" s="40"/>
      <c r="F1" s="40"/>
    </row>
    <row r="2" spans="1:6" ht="17.25" customHeight="1" x14ac:dyDescent="0.25">
      <c r="A2" s="40" t="s">
        <v>1</v>
      </c>
      <c r="B2" s="40"/>
      <c r="C2" s="40"/>
      <c r="D2" s="40"/>
      <c r="E2" s="40"/>
      <c r="F2" s="40"/>
    </row>
    <row r="3" spans="1:6" ht="21" customHeight="1" thickBot="1" x14ac:dyDescent="0.3">
      <c r="A3" s="41" t="s">
        <v>81</v>
      </c>
      <c r="B3" s="41"/>
      <c r="C3" s="41"/>
      <c r="D3" s="41"/>
      <c r="E3" s="41"/>
      <c r="F3" s="41"/>
    </row>
    <row r="4" spans="1:6" ht="18" customHeight="1" thickBot="1" x14ac:dyDescent="0.3">
      <c r="A4" s="42" t="s">
        <v>2</v>
      </c>
      <c r="B4" s="43"/>
      <c r="C4" s="43"/>
      <c r="D4" s="43"/>
      <c r="E4" s="43"/>
      <c r="F4" s="44"/>
    </row>
    <row r="5" spans="1:6" ht="15.75" thickBot="1" x14ac:dyDescent="0.3">
      <c r="A5" s="1"/>
      <c r="B5" s="2"/>
      <c r="C5" s="3" t="s">
        <v>3</v>
      </c>
      <c r="D5" s="21">
        <v>11978547.180000013</v>
      </c>
      <c r="E5" s="4"/>
      <c r="F5" s="5"/>
    </row>
    <row r="6" spans="1:6" ht="31.5" customHeight="1" thickBot="1" x14ac:dyDescent="0.3">
      <c r="A6" s="6" t="s">
        <v>4</v>
      </c>
      <c r="B6" s="6" t="s">
        <v>5</v>
      </c>
      <c r="C6" s="7" t="s">
        <v>6</v>
      </c>
      <c r="D6" s="7" t="s">
        <v>7</v>
      </c>
      <c r="E6" s="8" t="s">
        <v>8</v>
      </c>
      <c r="F6" s="7" t="s">
        <v>9</v>
      </c>
    </row>
    <row r="7" spans="1:6" ht="21" customHeight="1" x14ac:dyDescent="0.25">
      <c r="A7" s="9"/>
      <c r="B7" s="10"/>
      <c r="C7" s="11" t="s">
        <v>10</v>
      </c>
      <c r="D7" s="12">
        <v>16248413.209999992</v>
      </c>
      <c r="E7" s="13"/>
      <c r="F7" s="14">
        <f>D5+D7</f>
        <v>28226960.390000004</v>
      </c>
    </row>
    <row r="8" spans="1:6" ht="10.5" customHeight="1" x14ac:dyDescent="0.25">
      <c r="A8" s="35"/>
      <c r="B8" s="35"/>
      <c r="C8" s="35"/>
      <c r="D8" s="15"/>
      <c r="E8" s="16"/>
      <c r="F8" s="17"/>
    </row>
    <row r="9" spans="1:6" s="36" customFormat="1" ht="18.75" customHeight="1" x14ac:dyDescent="0.2">
      <c r="A9" s="35" t="s">
        <v>20</v>
      </c>
      <c r="B9" s="35" t="s">
        <v>21</v>
      </c>
      <c r="C9" s="35" t="s">
        <v>22</v>
      </c>
      <c r="D9" s="34"/>
      <c r="E9" s="35">
        <v>333000</v>
      </c>
      <c r="F9" s="35">
        <f>+F7-E9</f>
        <v>27893960.390000004</v>
      </c>
    </row>
    <row r="10" spans="1:6" s="36" customFormat="1" ht="18.75" customHeight="1" x14ac:dyDescent="0.2">
      <c r="A10" s="35" t="s">
        <v>20</v>
      </c>
      <c r="B10" s="35" t="s">
        <v>23</v>
      </c>
      <c r="C10" s="35" t="s">
        <v>24</v>
      </c>
      <c r="D10" s="34"/>
      <c r="E10" s="35">
        <v>11092</v>
      </c>
      <c r="F10" s="35">
        <f>+F9-E10</f>
        <v>27882868.390000004</v>
      </c>
    </row>
    <row r="11" spans="1:6" s="36" customFormat="1" ht="18.75" customHeight="1" x14ac:dyDescent="0.2">
      <c r="A11" s="35" t="s">
        <v>20</v>
      </c>
      <c r="B11" s="35" t="s">
        <v>25</v>
      </c>
      <c r="C11" s="35" t="s">
        <v>26</v>
      </c>
      <c r="D11" s="34"/>
      <c r="E11" s="35">
        <v>282220.59999999998</v>
      </c>
      <c r="F11" s="35">
        <f t="shared" ref="F11:F33" si="0">+F10-E11</f>
        <v>27600647.790000003</v>
      </c>
    </row>
    <row r="12" spans="1:6" s="36" customFormat="1" ht="24.75" customHeight="1" x14ac:dyDescent="0.2">
      <c r="A12" s="35" t="s">
        <v>20</v>
      </c>
      <c r="B12" s="35" t="s">
        <v>27</v>
      </c>
      <c r="C12" s="35" t="s">
        <v>28</v>
      </c>
      <c r="D12" s="34"/>
      <c r="E12" s="35">
        <v>102075</v>
      </c>
      <c r="F12" s="35">
        <f t="shared" si="0"/>
        <v>27498572.790000003</v>
      </c>
    </row>
    <row r="13" spans="1:6" s="36" customFormat="1" ht="24.75" customHeight="1" x14ac:dyDescent="0.2">
      <c r="A13" s="35" t="s">
        <v>29</v>
      </c>
      <c r="B13" s="35" t="s">
        <v>30</v>
      </c>
      <c r="C13" s="35" t="s">
        <v>31</v>
      </c>
      <c r="D13" s="34"/>
      <c r="E13" s="35">
        <v>2191666.1800000002</v>
      </c>
      <c r="F13" s="35">
        <f t="shared" si="0"/>
        <v>25306906.610000003</v>
      </c>
    </row>
    <row r="14" spans="1:6" s="36" customFormat="1" ht="24.75" customHeight="1" x14ac:dyDescent="0.2">
      <c r="A14" s="35" t="s">
        <v>29</v>
      </c>
      <c r="B14" s="35" t="s">
        <v>32</v>
      </c>
      <c r="C14" s="35" t="s">
        <v>33</v>
      </c>
      <c r="D14" s="34"/>
      <c r="E14" s="35">
        <v>1937756.72</v>
      </c>
      <c r="F14" s="35">
        <f t="shared" si="0"/>
        <v>23369149.890000004</v>
      </c>
    </row>
    <row r="15" spans="1:6" s="36" customFormat="1" ht="18.75" customHeight="1" x14ac:dyDescent="0.2">
      <c r="A15" s="35" t="s">
        <v>29</v>
      </c>
      <c r="B15" s="35" t="s">
        <v>34</v>
      </c>
      <c r="C15" s="35" t="s">
        <v>35</v>
      </c>
      <c r="D15" s="34"/>
      <c r="E15" s="35">
        <v>89684.19</v>
      </c>
      <c r="F15" s="35">
        <f t="shared" si="0"/>
        <v>23279465.700000003</v>
      </c>
    </row>
    <row r="16" spans="1:6" s="36" customFormat="1" ht="18.75" customHeight="1" x14ac:dyDescent="0.2">
      <c r="A16" s="35" t="s">
        <v>36</v>
      </c>
      <c r="B16" s="35" t="s">
        <v>37</v>
      </c>
      <c r="C16" s="35" t="s">
        <v>38</v>
      </c>
      <c r="D16" s="34"/>
      <c r="E16" s="35">
        <v>88739.71</v>
      </c>
      <c r="F16" s="35">
        <f t="shared" si="0"/>
        <v>23190725.990000002</v>
      </c>
    </row>
    <row r="17" spans="1:6" s="36" customFormat="1" ht="18.75" customHeight="1" x14ac:dyDescent="0.2">
      <c r="A17" s="35" t="s">
        <v>39</v>
      </c>
      <c r="B17" s="35" t="s">
        <v>40</v>
      </c>
      <c r="C17" s="35" t="s">
        <v>41</v>
      </c>
      <c r="D17" s="34"/>
      <c r="E17" s="35">
        <v>50000</v>
      </c>
      <c r="F17" s="35">
        <f t="shared" si="0"/>
        <v>23140725.990000002</v>
      </c>
    </row>
    <row r="18" spans="1:6" s="36" customFormat="1" ht="20.25" customHeight="1" x14ac:dyDescent="0.2">
      <c r="A18" s="35" t="s">
        <v>39</v>
      </c>
      <c r="B18" s="35" t="s">
        <v>42</v>
      </c>
      <c r="C18" s="35" t="s">
        <v>43</v>
      </c>
      <c r="D18" s="34"/>
      <c r="E18" s="35">
        <v>4153.21</v>
      </c>
      <c r="F18" s="35">
        <f t="shared" si="0"/>
        <v>23136572.780000001</v>
      </c>
    </row>
    <row r="19" spans="1:6" s="36" customFormat="1" ht="24" customHeight="1" x14ac:dyDescent="0.2">
      <c r="A19" s="35" t="s">
        <v>44</v>
      </c>
      <c r="B19" s="35" t="s">
        <v>45</v>
      </c>
      <c r="C19" s="35" t="s">
        <v>46</v>
      </c>
      <c r="D19" s="34"/>
      <c r="E19" s="35">
        <v>1617166.67</v>
      </c>
      <c r="F19" s="35">
        <f t="shared" si="0"/>
        <v>21519406.109999999</v>
      </c>
    </row>
    <row r="20" spans="1:6" s="36" customFormat="1" ht="24" customHeight="1" x14ac:dyDescent="0.2">
      <c r="A20" s="35" t="s">
        <v>44</v>
      </c>
      <c r="B20" s="35" t="s">
        <v>47</v>
      </c>
      <c r="C20" s="35" t="s">
        <v>48</v>
      </c>
      <c r="D20" s="34"/>
      <c r="E20" s="35">
        <v>45000</v>
      </c>
      <c r="F20" s="35">
        <f t="shared" si="0"/>
        <v>21474406.109999999</v>
      </c>
    </row>
    <row r="21" spans="1:6" s="36" customFormat="1" ht="24" customHeight="1" x14ac:dyDescent="0.2">
      <c r="A21" s="35" t="s">
        <v>44</v>
      </c>
      <c r="B21" s="35" t="s">
        <v>49</v>
      </c>
      <c r="C21" s="35" t="s">
        <v>50</v>
      </c>
      <c r="D21" s="34"/>
      <c r="E21" s="35">
        <v>6666.67</v>
      </c>
      <c r="F21" s="35">
        <f t="shared" si="0"/>
        <v>21467739.439999998</v>
      </c>
    </row>
    <row r="22" spans="1:6" s="36" customFormat="1" ht="24" customHeight="1" x14ac:dyDescent="0.2">
      <c r="A22" s="35" t="s">
        <v>44</v>
      </c>
      <c r="B22" s="35" t="s">
        <v>51</v>
      </c>
      <c r="C22" s="35" t="s">
        <v>52</v>
      </c>
      <c r="D22" s="34"/>
      <c r="E22" s="35">
        <v>25610</v>
      </c>
      <c r="F22" s="35">
        <f t="shared" si="0"/>
        <v>21442129.439999998</v>
      </c>
    </row>
    <row r="23" spans="1:6" s="36" customFormat="1" ht="18.75" customHeight="1" x14ac:dyDescent="0.2">
      <c r="A23" s="35" t="s">
        <v>53</v>
      </c>
      <c r="B23" s="35" t="s">
        <v>54</v>
      </c>
      <c r="C23" s="35" t="s">
        <v>55</v>
      </c>
      <c r="D23" s="34"/>
      <c r="E23" s="35">
        <v>69204</v>
      </c>
      <c r="F23" s="35">
        <f t="shared" si="0"/>
        <v>21372925.439999998</v>
      </c>
    </row>
    <row r="24" spans="1:6" s="36" customFormat="1" ht="18.75" customHeight="1" x14ac:dyDescent="0.2">
      <c r="A24" s="35" t="s">
        <v>56</v>
      </c>
      <c r="B24" s="35" t="s">
        <v>57</v>
      </c>
      <c r="C24" s="35" t="s">
        <v>58</v>
      </c>
      <c r="D24" s="34"/>
      <c r="E24" s="35">
        <v>1923583.34</v>
      </c>
      <c r="F24" s="35">
        <f t="shared" si="0"/>
        <v>19449342.099999998</v>
      </c>
    </row>
    <row r="25" spans="1:6" s="36" customFormat="1" ht="18.75" customHeight="1" x14ac:dyDescent="0.2">
      <c r="A25" s="35" t="s">
        <v>56</v>
      </c>
      <c r="B25" s="35" t="s">
        <v>59</v>
      </c>
      <c r="C25" s="35" t="s">
        <v>60</v>
      </c>
      <c r="D25" s="34"/>
      <c r="E25" s="35">
        <v>50362.73</v>
      </c>
      <c r="F25" s="35">
        <f t="shared" si="0"/>
        <v>19398979.369999997</v>
      </c>
    </row>
    <row r="26" spans="1:6" s="36" customFormat="1" ht="26.25" customHeight="1" x14ac:dyDescent="0.2">
      <c r="A26" s="35" t="s">
        <v>61</v>
      </c>
      <c r="B26" s="35" t="s">
        <v>62</v>
      </c>
      <c r="C26" s="35" t="s">
        <v>63</v>
      </c>
      <c r="D26" s="34"/>
      <c r="E26" s="35">
        <v>11500</v>
      </c>
      <c r="F26" s="35">
        <f t="shared" si="0"/>
        <v>19387479.369999997</v>
      </c>
    </row>
    <row r="27" spans="1:6" s="36" customFormat="1" ht="27.75" customHeight="1" x14ac:dyDescent="0.2">
      <c r="A27" s="35" t="s">
        <v>61</v>
      </c>
      <c r="B27" s="35" t="s">
        <v>64</v>
      </c>
      <c r="C27" s="35" t="s">
        <v>65</v>
      </c>
      <c r="D27" s="34"/>
      <c r="E27" s="35">
        <v>11500</v>
      </c>
      <c r="F27" s="35">
        <f t="shared" si="0"/>
        <v>19375979.369999997</v>
      </c>
    </row>
    <row r="28" spans="1:6" s="36" customFormat="1" ht="27.75" customHeight="1" x14ac:dyDescent="0.2">
      <c r="A28" s="35" t="s">
        <v>61</v>
      </c>
      <c r="B28" s="35" t="s">
        <v>66</v>
      </c>
      <c r="C28" s="35" t="s">
        <v>67</v>
      </c>
      <c r="D28" s="34"/>
      <c r="E28" s="35">
        <v>11500</v>
      </c>
      <c r="F28" s="35">
        <f t="shared" si="0"/>
        <v>19364479.369999997</v>
      </c>
    </row>
    <row r="29" spans="1:6" s="36" customFormat="1" ht="18.75" customHeight="1" x14ac:dyDescent="0.2">
      <c r="A29" s="35" t="s">
        <v>68</v>
      </c>
      <c r="B29" s="35" t="s">
        <v>69</v>
      </c>
      <c r="C29" s="35" t="s">
        <v>70</v>
      </c>
      <c r="D29" s="34"/>
      <c r="E29" s="35">
        <v>3397.99</v>
      </c>
      <c r="F29" s="35">
        <f t="shared" si="0"/>
        <v>19361081.379999999</v>
      </c>
    </row>
    <row r="30" spans="1:6" s="36" customFormat="1" ht="18.75" customHeight="1" x14ac:dyDescent="0.2">
      <c r="A30" s="35" t="s">
        <v>71</v>
      </c>
      <c r="B30" s="35" t="s">
        <v>72</v>
      </c>
      <c r="C30" s="35" t="s">
        <v>73</v>
      </c>
      <c r="D30" s="34"/>
      <c r="E30" s="35">
        <v>15296</v>
      </c>
      <c r="F30" s="35">
        <f t="shared" si="0"/>
        <v>19345785.379999999</v>
      </c>
    </row>
    <row r="31" spans="1:6" s="36" customFormat="1" ht="29.25" customHeight="1" x14ac:dyDescent="0.2">
      <c r="A31" s="35" t="s">
        <v>71</v>
      </c>
      <c r="B31" s="35" t="s">
        <v>74</v>
      </c>
      <c r="C31" s="35" t="s">
        <v>75</v>
      </c>
      <c r="D31" s="34"/>
      <c r="E31" s="35">
        <v>36000</v>
      </c>
      <c r="F31" s="35">
        <f t="shared" si="0"/>
        <v>19309785.379999999</v>
      </c>
    </row>
    <row r="32" spans="1:6" s="36" customFormat="1" ht="18.75" customHeight="1" x14ac:dyDescent="0.2">
      <c r="A32" s="35" t="s">
        <v>76</v>
      </c>
      <c r="B32" s="35" t="s">
        <v>77</v>
      </c>
      <c r="C32" s="35" t="s">
        <v>78</v>
      </c>
      <c r="D32" s="34"/>
      <c r="E32" s="35">
        <v>20927.3</v>
      </c>
      <c r="F32" s="35">
        <f t="shared" si="0"/>
        <v>19288858.079999998</v>
      </c>
    </row>
    <row r="33" spans="1:8" s="36" customFormat="1" ht="18.75" customHeight="1" x14ac:dyDescent="0.2">
      <c r="A33" s="35" t="s">
        <v>76</v>
      </c>
      <c r="B33" s="35" t="s">
        <v>79</v>
      </c>
      <c r="C33" s="35" t="s">
        <v>80</v>
      </c>
      <c r="D33" s="34"/>
      <c r="E33" s="35">
        <v>876269.33</v>
      </c>
      <c r="F33" s="35">
        <f t="shared" si="0"/>
        <v>18412588.75</v>
      </c>
    </row>
    <row r="34" spans="1:8" s="31" customFormat="1" ht="18" customHeight="1" thickBot="1" x14ac:dyDescent="0.25">
      <c r="A34" s="18"/>
      <c r="B34" s="19"/>
      <c r="C34" s="20"/>
      <c r="D34" s="21"/>
      <c r="E34" s="21">
        <f>SUM(E9:E33)</f>
        <v>9814371.6400000025</v>
      </c>
      <c r="F34" s="21">
        <f>+F33</f>
        <v>18412588.75</v>
      </c>
    </row>
    <row r="35" spans="1:8" s="31" customFormat="1" x14ac:dyDescent="0.25">
      <c r="A35" s="22"/>
      <c r="B35" s="23"/>
      <c r="C35" s="23"/>
      <c r="D35" s="23"/>
      <c r="E35" s="24"/>
      <c r="F35" s="25"/>
      <c r="H35" s="32"/>
    </row>
    <row r="36" spans="1:8" s="31" customFormat="1" x14ac:dyDescent="0.25">
      <c r="A36" s="22"/>
      <c r="B36" s="23"/>
      <c r="C36" s="23"/>
      <c r="D36" s="23"/>
      <c r="E36" s="24"/>
      <c r="F36" s="25"/>
    </row>
    <row r="37" spans="1:8" s="31" customFormat="1" x14ac:dyDescent="0.25">
      <c r="A37" s="38" t="s">
        <v>11</v>
      </c>
      <c r="B37" s="38"/>
      <c r="C37" s="22"/>
      <c r="D37" s="45" t="s">
        <v>12</v>
      </c>
      <c r="E37" s="45"/>
      <c r="F37" s="24"/>
    </row>
    <row r="38" spans="1:8" s="31" customFormat="1" ht="13.5" customHeight="1" x14ac:dyDescent="0.25">
      <c r="A38" s="37"/>
      <c r="B38" s="37"/>
      <c r="C38" s="26"/>
      <c r="D38" s="27"/>
      <c r="E38" s="27"/>
      <c r="F38" s="23"/>
    </row>
    <row r="39" spans="1:8" s="31" customFormat="1" ht="14.25" hidden="1" customHeight="1" x14ac:dyDescent="0.25">
      <c r="A39" s="28" t="s">
        <v>13</v>
      </c>
      <c r="B39" s="23"/>
      <c r="C39" s="22" t="s">
        <v>14</v>
      </c>
      <c r="D39" s="38" t="s">
        <v>15</v>
      </c>
      <c r="E39" s="38"/>
      <c r="F39" s="23"/>
    </row>
    <row r="40" spans="1:8" ht="32.25" customHeight="1" x14ac:dyDescent="0.25">
      <c r="C40" s="29" t="s">
        <v>18</v>
      </c>
      <c r="D40" s="39" t="s">
        <v>19</v>
      </c>
      <c r="E40" s="39"/>
    </row>
    <row r="41" spans="1:8" x14ac:dyDescent="0.25">
      <c r="C41" s="23" t="s">
        <v>16</v>
      </c>
      <c r="D41" s="23" t="s">
        <v>17</v>
      </c>
      <c r="E41" s="23"/>
    </row>
    <row r="42" spans="1:8" x14ac:dyDescent="0.25">
      <c r="F42" s="30"/>
    </row>
    <row r="46" spans="1:8" x14ac:dyDescent="0.25">
      <c r="D46" s="33"/>
      <c r="F46" s="24"/>
    </row>
  </sheetData>
  <mergeCells count="9">
    <mergeCell ref="A38:B38"/>
    <mergeCell ref="D39:E39"/>
    <mergeCell ref="D40:E40"/>
    <mergeCell ref="A1:F1"/>
    <mergeCell ref="A2:F2"/>
    <mergeCell ref="A3:F3"/>
    <mergeCell ref="A4:F4"/>
    <mergeCell ref="A37:B37"/>
    <mergeCell ref="D37:E37"/>
  </mergeCells>
  <pageMargins left="0.97" right="0.31496062992125984" top="0.4" bottom="0.17" header="0.35" footer="0.31496062992125984"/>
  <pageSetup paperSize="9" scale="6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2025-12-23T12:47:28Z</cp:lastPrinted>
  <dcterms:created xsi:type="dcterms:W3CDTF">2025-07-22T17:24:17Z</dcterms:created>
  <dcterms:modified xsi:type="dcterms:W3CDTF">2025-12-23T12:50:53Z</dcterms:modified>
</cp:coreProperties>
</file>