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Ingreso y Egreso\"/>
    </mc:Choice>
  </mc:AlternateContent>
  <xr:revisionPtr revIDLastSave="0" documentId="13_ncr:1_{85995D36-4A0B-4CB5-8C6B-9035B29E5C63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F7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</calcChain>
</file>

<file path=xl/sharedStrings.xml><?xml version="1.0" encoding="utf-8"?>
<sst xmlns="http://schemas.openxmlformats.org/spreadsheetml/2006/main" count="108" uniqueCount="94">
  <si>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</si>
  <si>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</si>
  <si>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</si>
  <si>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</si>
  <si>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</si>
  <si>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</si>
  <si>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</si>
  <si>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</si>
  <si>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</si>
  <si>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</si>
  <si>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</si>
  <si>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</si>
  <si>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</si>
  <si>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</si>
  <si>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</si>
  <si>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</si>
  <si>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</si>
  <si>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</si>
  <si>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</si>
  <si>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</si>
  <si>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Adquisición de materiales y suministros para equipos informáticos de DIGERA.</t>
  </si>
  <si>
    <t>Adquisición de repuestos para vehículo Nissan Frontier NP300 2017 placa no. L355000.</t>
  </si>
  <si>
    <t>Pago seguro de salud complementario a empleados correspondiente al mes de mayo del año 2025.</t>
  </si>
  <si>
    <t>Noveno pago de maestría en Relaciones Internacionales cursada por Elvira Reyes empleada de esta Dirección General.</t>
  </si>
  <si>
    <t>Pago por servicio de flotillas móviles correspondiente al mes de abril del año 2025.</t>
  </si>
  <si>
    <t>Capacitación de la Sra. Lanirys Ortiz empleada de DIGERA en el V Congreso Internacional de Comunicación Corporativa y Gubernamental 5G.</t>
  </si>
  <si>
    <t>Pago de seguro de salud complementario a empleados correspondiente al mes de mayo del año 2025.</t>
  </si>
  <si>
    <t>Nómina empleados carácter eventual mes de mayo año 2025.</t>
  </si>
  <si>
    <t>Nómina empleados fijos mes de mayo año 2025.</t>
  </si>
  <si>
    <t>Nómina empleados interinato mes de mayo año 2025.</t>
  </si>
  <si>
    <t>Nómina empleados temporales mes de mayo año 2025.</t>
  </si>
  <si>
    <t>Subsidio de 332 pólizas de seguro agropecuario de varios productores correspondiente al mes de marzo 2025.</t>
  </si>
  <si>
    <t>Pago por subsidio de 340 pólizas de varios productores agropecuarios correspondiete al mes de abril 2025.</t>
  </si>
  <si>
    <t>Adquisicion de tickets de combustible correspondiente al periodo desde 7/5/2025 hasta 7/6/2025.</t>
  </si>
  <si>
    <t>Servicio de telefonía fija, internet y cable correspondiente al periodo desde 11/04/2025 hasta 10/05/2025.</t>
  </si>
  <si>
    <t>Nómina personal probatorio de carrera del mes de mayo 2025.</t>
  </si>
  <si>
    <t>Adquisición de 21 botellones de agua para ser consumidos en DIGERA.</t>
  </si>
  <si>
    <t>Servicio de catering para taller de ajuste de pérdidas agrícolas impartido por DIGERA.</t>
  </si>
  <si>
    <t>Pago por 619 servicios de almuerzos consumidos por empleados en el mes de abril del año 2025.</t>
  </si>
  <si>
    <t>Adquisición de licencias informáticas con vigencia desde 19/05/2025 hasta 19/05/2026 para  ser utilizadas en esta Dirección General.</t>
  </si>
  <si>
    <t>Pago por servicio de internet móvil utilizado desde 23/04/2025 hasta 22/05/2025.</t>
  </si>
  <si>
    <t>Pago de vacaciones no disfrutadas a ex-empleados de Digera.</t>
  </si>
  <si>
    <t>Prestaciones por desvinculación para ex-empleado de Digera.</t>
  </si>
  <si>
    <t>Renovación póliza de seguro no. 2-2-502-0331839 para los vehículos placa no. L354999 y L355000 con vigencia desde 08/06/2025 hasta 08/06/2026.</t>
  </si>
  <si>
    <t>Pago trimestre mayo-julio 2025 por Especialidad Estadística Aplicada a los Negocios cursada por Lucy Tania de León empleada de esta Dirección General.</t>
  </si>
  <si>
    <t>Pago trimestre mayo-julio 2025-32 por Licenciatura en Mercadeo cursada por Alida Castillo empleada de esta Dirección General.</t>
  </si>
  <si>
    <t>Pago trimestre mayo-julio 2025-32 por Licenciatura en Psicología Industrial cursada por Damarys Hernández empleada de esta Dirección General.</t>
  </si>
  <si>
    <t>Adquisición de 20 fardos de agua para ser consumidos en DIGERA.</t>
  </si>
  <si>
    <t>Adquisición de batería 15/12 para vehículo Nissan Frontier 2017 placa L354999.</t>
  </si>
  <si>
    <t>01/05/2025</t>
  </si>
  <si>
    <t>02/05/2025</t>
  </si>
  <si>
    <t>06/05/2025</t>
  </si>
  <si>
    <t>07/05/2025</t>
  </si>
  <si>
    <t>08/05/2025</t>
  </si>
  <si>
    <t>09/05/2025</t>
  </si>
  <si>
    <t>14/05/2025</t>
  </si>
  <si>
    <t>15/05/2025</t>
  </si>
  <si>
    <t>19/05/2025</t>
  </si>
  <si>
    <t>21/05/2025</t>
  </si>
  <si>
    <t>22/05/2025</t>
  </si>
  <si>
    <t>26/05/2025</t>
  </si>
  <si>
    <t>27/05/2025</t>
  </si>
  <si>
    <t>28/05/2025</t>
  </si>
  <si>
    <t>30/05/2025</t>
  </si>
  <si>
    <t>452</t>
  </si>
  <si>
    <t>450</t>
  </si>
  <si>
    <t>456</t>
  </si>
  <si>
    <t>464</t>
  </si>
  <si>
    <t>467</t>
  </si>
  <si>
    <t>474</t>
  </si>
  <si>
    <t>480</t>
  </si>
  <si>
    <t>484</t>
  </si>
  <si>
    <t>489</t>
  </si>
  <si>
    <t>486</t>
  </si>
  <si>
    <t>482</t>
  </si>
  <si>
    <t>487</t>
  </si>
  <si>
    <t>499</t>
  </si>
  <si>
    <t>506</t>
  </si>
  <si>
    <t>504</t>
  </si>
  <si>
    <t>509</t>
  </si>
  <si>
    <t>521</t>
  </si>
  <si>
    <t>517</t>
  </si>
  <si>
    <t>531</t>
  </si>
  <si>
    <t>542</t>
  </si>
  <si>
    <t>536</t>
  </si>
  <si>
    <t>546</t>
  </si>
  <si>
    <t>544</t>
  </si>
  <si>
    <t>550</t>
  </si>
  <si>
    <t>559</t>
  </si>
  <si>
    <t>563</t>
  </si>
  <si>
    <t>558</t>
  </si>
  <si>
    <t>565</t>
  </si>
  <si>
    <t>567</t>
  </si>
  <si>
    <t xml:space="preserve">       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</si>
</sst>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43" fontId="5" fillId="2" borderId="1" xfId="1" applyFont="1" applyFill="1" applyBorder="1"/>
    <xf numFmtId="43" fontId="5" fillId="2" borderId="3" xfId="1" applyFont="1" applyFill="1" applyBorder="1" applyAlignment="1"/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3" fontId="4" fillId="3" borderId="8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8" fillId="0" borderId="10" xfId="1" applyFont="1" applyFill="1" applyBorder="1"/>
    <xf numFmtId="43" fontId="8" fillId="2" borderId="11" xfId="1" applyFont="1" applyFill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4" fontId="9" fillId="0" borderId="13" xfId="0" applyNumberFormat="1" applyFont="1" applyBorder="1"/>
    <xf numFmtId="43" fontId="8" fillId="0" borderId="13" xfId="1" applyFont="1" applyFill="1" applyBorder="1" applyAlignment="1">
      <alignment vertical="center"/>
    </xf>
    <xf numFmtId="43" fontId="8" fillId="0" borderId="13" xfId="1" applyFont="1" applyFill="1" applyBorder="1"/>
    <xf numFmtId="43" fontId="8" fillId="0" borderId="14" xfId="0" applyNumberFormat="1" applyFont="1" applyBorder="1"/>
    <xf numFmtId="49" fontId="8" fillId="0" borderId="13" xfId="0" applyNumberFormat="1" applyFont="1" applyBorder="1" applyAlignment="1">
      <alignment horizontal="center" vertical="center"/>
    </xf>
    <xf numFmtId="43" fontId="8" fillId="2" borderId="14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/>
    <xf numFmtId="0" fontId="5" fillId="3" borderId="5" xfId="0" applyFont="1" applyFill="1" applyBorder="1" applyAlignment="1">
      <alignment horizontal="center" vertical="center"/>
    </xf>
    <xf numFmtId="43" fontId="5" fillId="4" borderId="15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43" fontId="9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15" fontId="12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50"/>
  <sheetViews>
    <sheetView tabSelected="1" view="pageBreakPreview" topLeftCell="A12" zoomScaleNormal="100" zoomScaleSheetLayoutView="100" workbookViewId="0">
      <selection activeCell="D31" sqref="D31"/>
    </sheetView>
  </sheetViews>
  <sheetFormatPr baseColWidth="10" defaultRowHeight="14.25"/>
  <cols>
    <col min="1" max="1" width="11.140625" style="40" customWidth="1"/>
    <col min="2" max="2" width="7.42578125" style="1" bestFit="1" customWidth="1"/>
    <col min="3" max="3" width="93.42578125" style="1" customWidth="1"/>
    <col min="4" max="4" width="17.140625" style="1" customWidth="1"/>
    <col min="5" max="5" width="23.7109375" style="41" customWidth="1"/>
    <col min="6" max="6" width="22.85546875" style="1" customWidth="1"/>
    <col min="7" max="16384" width="11.42578125" style="1"/>
  </cols>
  <sheetData>
    <row r="1" spans="1:6" ht="15.75">
      <c r="A1" s="48" t="s">
        <v>0</v>
      </c>
      <c r="B1" s="48"/>
      <c r="C1" s="48"/>
      <c r="D1" s="48"/>
      <c r="E1" s="48"/>
      <c r="F1" s="48"/>
    </row>
    <row r="2" spans="1:6" ht="17.25" customHeight="1">
      <c r="A2" s="48" t="s">
        <v>1</v>
      </c>
      <c r="B2" s="48"/>
      <c r="C2" s="48"/>
      <c r="D2" s="48"/>
      <c r="E2" s="48"/>
      <c r="F2" s="48"/>
    </row>
    <row r="3" spans="1:6" ht="21" customHeight="1" thickBot="1">
      <c r="A3" s="49" t="s">
        <v>93</v>
      </c>
      <c r="B3" s="49"/>
      <c r="C3" s="49"/>
      <c r="D3" s="49"/>
      <c r="E3" s="49"/>
      <c r="F3" s="49"/>
    </row>
    <row r="4" spans="1:6" ht="18" customHeight="1" thickBot="1">
      <c r="A4" s="50" t="s">
        <v>2</v>
      </c>
      <c r="B4" s="51"/>
      <c r="C4" s="51"/>
      <c r="D4" s="51"/>
      <c r="E4" s="51"/>
      <c r="F4" s="52"/>
    </row>
    <row r="5" spans="1:6" ht="15" thickBot="1">
      <c r="A5" s="2"/>
      <c r="B5" s="3"/>
      <c r="C5" s="4" t="s">
        <v>3</v>
      </c>
      <c r="D5" s="5">
        <v>20081734.990000006</v>
      </c>
      <c r="E5" s="6"/>
      <c r="F5" s="7"/>
    </row>
    <row r="6" spans="1:6" ht="31.5" customHeight="1" thickBot="1">
      <c r="A6" s="8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9" t="s">
        <v>9</v>
      </c>
    </row>
    <row r="7" spans="1:6" ht="21" customHeight="1">
      <c r="A7" s="11"/>
      <c r="B7" s="12"/>
      <c r="C7" s="13" t="s">
        <v>10</v>
      </c>
      <c r="D7" s="14">
        <v>13252833.33</v>
      </c>
      <c r="E7" s="15"/>
      <c r="F7" s="16">
        <f>D5+D7</f>
        <v>33334568.320000008</v>
      </c>
    </row>
    <row r="8" spans="1:6" ht="10.5" customHeight="1">
      <c r="A8" s="17"/>
      <c r="B8" s="18"/>
      <c r="C8" s="19"/>
      <c r="D8" s="20"/>
      <c r="E8" s="21"/>
      <c r="F8" s="22"/>
    </row>
    <row r="9" spans="1:6" s="25" customFormat="1">
      <c r="A9" s="43" t="s">
        <v>49</v>
      </c>
      <c r="B9" s="23" t="s">
        <v>64</v>
      </c>
      <c r="C9" s="44" t="s">
        <v>20</v>
      </c>
      <c r="D9" s="21"/>
      <c r="E9" s="21">
        <v>72326.66</v>
      </c>
      <c r="F9" s="24">
        <f>+F7-E9</f>
        <v>33262241.660000008</v>
      </c>
    </row>
    <row r="10" spans="1:6" s="25" customFormat="1">
      <c r="A10" s="43" t="s">
        <v>49</v>
      </c>
      <c r="B10" s="23" t="s">
        <v>65</v>
      </c>
      <c r="C10" s="44" t="s">
        <v>21</v>
      </c>
      <c r="D10" s="21"/>
      <c r="E10" s="21">
        <v>64782</v>
      </c>
      <c r="F10" s="24">
        <f>+F9-E10</f>
        <v>33197459.660000008</v>
      </c>
    </row>
    <row r="11" spans="1:6" s="25" customFormat="1" ht="24">
      <c r="A11" s="43" t="s">
        <v>49</v>
      </c>
      <c r="B11" s="23" t="s">
        <v>66</v>
      </c>
      <c r="C11" s="44" t="s">
        <v>22</v>
      </c>
      <c r="D11" s="21"/>
      <c r="E11" s="21">
        <v>76340.5</v>
      </c>
      <c r="F11" s="24">
        <f t="shared" ref="F11:F37" si="0">+F10-E11</f>
        <v>33121119.160000008</v>
      </c>
    </row>
    <row r="12" spans="1:6" s="25" customFormat="1" ht="24">
      <c r="A12" s="43" t="s">
        <v>50</v>
      </c>
      <c r="B12" s="23" t="s">
        <v>67</v>
      </c>
      <c r="C12" s="44" t="s">
        <v>23</v>
      </c>
      <c r="D12" s="21"/>
      <c r="E12" s="21">
        <v>20588.240000000002</v>
      </c>
      <c r="F12" s="24">
        <f t="shared" si="0"/>
        <v>33100530.920000009</v>
      </c>
    </row>
    <row r="13" spans="1:6" s="25" customFormat="1">
      <c r="A13" s="43" t="s">
        <v>51</v>
      </c>
      <c r="B13" s="23" t="s">
        <v>68</v>
      </c>
      <c r="C13" s="44" t="s">
        <v>24</v>
      </c>
      <c r="D13" s="21"/>
      <c r="E13" s="21">
        <v>78312</v>
      </c>
      <c r="F13" s="24">
        <f t="shared" si="0"/>
        <v>33022218.920000009</v>
      </c>
    </row>
    <row r="14" spans="1:6" s="25" customFormat="1" ht="24">
      <c r="A14" s="43" t="s">
        <v>52</v>
      </c>
      <c r="B14" s="23" t="s">
        <v>69</v>
      </c>
      <c r="C14" s="44" t="s">
        <v>25</v>
      </c>
      <c r="D14" s="21"/>
      <c r="E14" s="21">
        <v>26019</v>
      </c>
      <c r="F14" s="24">
        <f t="shared" si="0"/>
        <v>32996199.920000009</v>
      </c>
    </row>
    <row r="15" spans="1:6" s="25" customFormat="1" ht="24">
      <c r="A15" s="43" t="s">
        <v>53</v>
      </c>
      <c r="B15" s="23" t="s">
        <v>70</v>
      </c>
      <c r="C15" s="44" t="s">
        <v>26</v>
      </c>
      <c r="D15" s="21"/>
      <c r="E15" s="21">
        <v>51037.5</v>
      </c>
      <c r="F15" s="24">
        <f t="shared" si="0"/>
        <v>32945162.420000009</v>
      </c>
    </row>
    <row r="16" spans="1:6" s="25" customFormat="1">
      <c r="A16" s="43" t="s">
        <v>54</v>
      </c>
      <c r="B16" s="23" t="s">
        <v>71</v>
      </c>
      <c r="C16" s="44" t="s">
        <v>27</v>
      </c>
      <c r="D16" s="21"/>
      <c r="E16" s="21">
        <v>92272</v>
      </c>
      <c r="F16" s="24">
        <f t="shared" si="0"/>
        <v>32852890.420000009</v>
      </c>
    </row>
    <row r="17" spans="1:6" s="25" customFormat="1">
      <c r="A17" s="43" t="s">
        <v>54</v>
      </c>
      <c r="B17" s="23" t="s">
        <v>72</v>
      </c>
      <c r="C17" s="44" t="s">
        <v>28</v>
      </c>
      <c r="D17" s="21"/>
      <c r="E17" s="21">
        <v>2092473.78</v>
      </c>
      <c r="F17" s="24">
        <f t="shared" si="0"/>
        <v>30760416.640000008</v>
      </c>
    </row>
    <row r="18" spans="1:6" s="25" customFormat="1">
      <c r="A18" s="43" t="s">
        <v>54</v>
      </c>
      <c r="B18" s="23" t="s">
        <v>73</v>
      </c>
      <c r="C18" s="44" t="s">
        <v>29</v>
      </c>
      <c r="D18" s="21"/>
      <c r="E18" s="21">
        <v>88739.71</v>
      </c>
      <c r="F18" s="24">
        <f t="shared" si="0"/>
        <v>30671676.930000007</v>
      </c>
    </row>
    <row r="19" spans="1:6" s="25" customFormat="1">
      <c r="A19" s="43" t="s">
        <v>54</v>
      </c>
      <c r="B19" s="23" t="s">
        <v>74</v>
      </c>
      <c r="C19" s="44" t="s">
        <v>30</v>
      </c>
      <c r="D19" s="21"/>
      <c r="E19" s="21">
        <v>1851251.72</v>
      </c>
      <c r="F19" s="24">
        <f t="shared" si="0"/>
        <v>28820425.210000008</v>
      </c>
    </row>
    <row r="20" spans="1:6" s="25" customFormat="1" ht="24">
      <c r="A20" s="43" t="s">
        <v>54</v>
      </c>
      <c r="B20" s="23" t="s">
        <v>75</v>
      </c>
      <c r="C20" s="44" t="s">
        <v>31</v>
      </c>
      <c r="D20" s="21"/>
      <c r="E20" s="21">
        <v>6311711.6399999997</v>
      </c>
      <c r="F20" s="24">
        <f t="shared" si="0"/>
        <v>22508713.570000008</v>
      </c>
    </row>
    <row r="21" spans="1:6" s="25" customFormat="1" ht="24">
      <c r="A21" s="43" t="s">
        <v>55</v>
      </c>
      <c r="B21" s="23" t="s">
        <v>76</v>
      </c>
      <c r="C21" s="44" t="s">
        <v>32</v>
      </c>
      <c r="D21" s="21"/>
      <c r="E21" s="21">
        <v>6479636.71</v>
      </c>
      <c r="F21" s="24">
        <f t="shared" si="0"/>
        <v>16029076.860000007</v>
      </c>
    </row>
    <row r="22" spans="1:6" s="25" customFormat="1">
      <c r="A22" s="43" t="s">
        <v>56</v>
      </c>
      <c r="B22" s="23" t="s">
        <v>77</v>
      </c>
      <c r="C22" s="44" t="s">
        <v>33</v>
      </c>
      <c r="D22" s="21"/>
      <c r="E22" s="21">
        <v>333000</v>
      </c>
      <c r="F22" s="24">
        <f t="shared" si="0"/>
        <v>15696076.860000007</v>
      </c>
    </row>
    <row r="23" spans="1:6" s="25" customFormat="1" ht="24">
      <c r="A23" s="43" t="s">
        <v>56</v>
      </c>
      <c r="B23" s="23" t="s">
        <v>78</v>
      </c>
      <c r="C23" s="44" t="s">
        <v>34</v>
      </c>
      <c r="D23" s="21"/>
      <c r="E23" s="21">
        <v>47448.800000000003</v>
      </c>
      <c r="F23" s="24">
        <f t="shared" si="0"/>
        <v>15648628.060000006</v>
      </c>
    </row>
    <row r="24" spans="1:6" s="25" customFormat="1">
      <c r="A24" s="43" t="s">
        <v>57</v>
      </c>
      <c r="B24" s="23" t="s">
        <v>79</v>
      </c>
      <c r="C24" s="44" t="s">
        <v>35</v>
      </c>
      <c r="D24" s="21"/>
      <c r="E24" s="21">
        <v>138408</v>
      </c>
      <c r="F24" s="24">
        <f t="shared" si="0"/>
        <v>15510220.060000006</v>
      </c>
    </row>
    <row r="25" spans="1:6" s="25" customFormat="1">
      <c r="A25" s="43" t="s">
        <v>58</v>
      </c>
      <c r="B25" s="23" t="s">
        <v>80</v>
      </c>
      <c r="C25" s="44" t="s">
        <v>36</v>
      </c>
      <c r="D25" s="21"/>
      <c r="E25" s="21">
        <v>1365</v>
      </c>
      <c r="F25" s="24">
        <f t="shared" si="0"/>
        <v>15508855.060000006</v>
      </c>
    </row>
    <row r="26" spans="1:6" s="25" customFormat="1">
      <c r="A26" s="43" t="s">
        <v>58</v>
      </c>
      <c r="B26" s="23" t="s">
        <v>81</v>
      </c>
      <c r="C26" s="44" t="s">
        <v>37</v>
      </c>
      <c r="D26" s="21"/>
      <c r="E26" s="21">
        <v>44604</v>
      </c>
      <c r="F26" s="24">
        <f t="shared" si="0"/>
        <v>15464251.060000006</v>
      </c>
    </row>
    <row r="27" spans="1:6" s="25" customFormat="1">
      <c r="A27" s="43" t="s">
        <v>59</v>
      </c>
      <c r="B27" s="23" t="s">
        <v>82</v>
      </c>
      <c r="C27" s="44" t="s">
        <v>38</v>
      </c>
      <c r="D27" s="21"/>
      <c r="E27" s="21">
        <v>189909.2</v>
      </c>
      <c r="F27" s="24">
        <f t="shared" si="0"/>
        <v>15274341.860000007</v>
      </c>
    </row>
    <row r="28" spans="1:6" s="25" customFormat="1" ht="24">
      <c r="A28" s="43" t="s">
        <v>60</v>
      </c>
      <c r="B28" s="23" t="s">
        <v>83</v>
      </c>
      <c r="C28" s="44" t="s">
        <v>39</v>
      </c>
      <c r="D28" s="21"/>
      <c r="E28" s="21">
        <v>436061.4</v>
      </c>
      <c r="F28" s="24">
        <f t="shared" si="0"/>
        <v>14838280.460000006</v>
      </c>
    </row>
    <row r="29" spans="1:6" s="25" customFormat="1">
      <c r="A29" s="43" t="s">
        <v>60</v>
      </c>
      <c r="B29" s="23" t="s">
        <v>84</v>
      </c>
      <c r="C29" s="44" t="s">
        <v>40</v>
      </c>
      <c r="D29" s="21"/>
      <c r="E29" s="21">
        <v>3397.99</v>
      </c>
      <c r="F29" s="24">
        <f t="shared" si="0"/>
        <v>14834882.470000006</v>
      </c>
    </row>
    <row r="30" spans="1:6" s="25" customFormat="1">
      <c r="A30" s="43" t="s">
        <v>61</v>
      </c>
      <c r="B30" s="23" t="s">
        <v>85</v>
      </c>
      <c r="C30" s="44" t="s">
        <v>41</v>
      </c>
      <c r="D30" s="21"/>
      <c r="E30" s="21">
        <v>61144.44</v>
      </c>
      <c r="F30" s="24">
        <f t="shared" si="0"/>
        <v>14773738.030000007</v>
      </c>
    </row>
    <row r="31" spans="1:6" s="25" customFormat="1">
      <c r="A31" s="43" t="s">
        <v>61</v>
      </c>
      <c r="B31" s="23" t="s">
        <v>86</v>
      </c>
      <c r="C31" s="44" t="s">
        <v>42</v>
      </c>
      <c r="D31" s="21"/>
      <c r="E31" s="21">
        <v>120000</v>
      </c>
      <c r="F31" s="24">
        <f t="shared" si="0"/>
        <v>14653738.030000007</v>
      </c>
    </row>
    <row r="32" spans="1:6" s="25" customFormat="1" ht="24">
      <c r="A32" s="43" t="s">
        <v>61</v>
      </c>
      <c r="B32" s="23" t="s">
        <v>87</v>
      </c>
      <c r="C32" s="44" t="s">
        <v>43</v>
      </c>
      <c r="D32" s="21"/>
      <c r="E32" s="21">
        <v>228445.35</v>
      </c>
      <c r="F32" s="24">
        <f t="shared" si="0"/>
        <v>14425292.680000007</v>
      </c>
    </row>
    <row r="33" spans="1:8" s="25" customFormat="1" ht="24">
      <c r="A33" s="43" t="s">
        <v>62</v>
      </c>
      <c r="B33" s="23" t="s">
        <v>88</v>
      </c>
      <c r="C33" s="44" t="s">
        <v>44</v>
      </c>
      <c r="D33" s="21"/>
      <c r="E33" s="21">
        <v>73399</v>
      </c>
      <c r="F33" s="24">
        <f t="shared" si="0"/>
        <v>14351893.680000007</v>
      </c>
    </row>
    <row r="34" spans="1:8" s="25" customFormat="1" ht="24">
      <c r="A34" s="43" t="s">
        <v>62</v>
      </c>
      <c r="B34" s="23" t="s">
        <v>89</v>
      </c>
      <c r="C34" s="44" t="s">
        <v>45</v>
      </c>
      <c r="D34" s="21"/>
      <c r="E34" s="21">
        <v>7500</v>
      </c>
      <c r="F34" s="24">
        <f t="shared" si="0"/>
        <v>14344393.680000007</v>
      </c>
    </row>
    <row r="35" spans="1:8" s="25" customFormat="1" ht="24">
      <c r="A35" s="43" t="s">
        <v>62</v>
      </c>
      <c r="B35" s="23" t="s">
        <v>90</v>
      </c>
      <c r="C35" s="44" t="s">
        <v>46</v>
      </c>
      <c r="D35" s="21"/>
      <c r="E35" s="21">
        <v>11500</v>
      </c>
      <c r="F35" s="24">
        <f t="shared" si="0"/>
        <v>14332893.680000007</v>
      </c>
    </row>
    <row r="36" spans="1:8" s="25" customFormat="1">
      <c r="A36" s="43" t="s">
        <v>63</v>
      </c>
      <c r="B36" s="23" t="s">
        <v>91</v>
      </c>
      <c r="C36" s="44" t="s">
        <v>47</v>
      </c>
      <c r="D36" s="21"/>
      <c r="E36" s="21">
        <v>3100</v>
      </c>
      <c r="F36" s="24">
        <f t="shared" si="0"/>
        <v>14329793.680000007</v>
      </c>
    </row>
    <row r="37" spans="1:8" s="25" customFormat="1">
      <c r="A37" s="43" t="s">
        <v>63</v>
      </c>
      <c r="B37" s="23" t="s">
        <v>92</v>
      </c>
      <c r="C37" s="44" t="s">
        <v>48</v>
      </c>
      <c r="D37" s="21"/>
      <c r="E37" s="21">
        <v>16461</v>
      </c>
      <c r="F37" s="24">
        <f t="shared" si="0"/>
        <v>14313332.680000007</v>
      </c>
    </row>
    <row r="38" spans="1:8" s="25" customFormat="1" ht="18" customHeight="1" thickBot="1">
      <c r="A38" s="26"/>
      <c r="B38" s="27"/>
      <c r="C38" s="28"/>
      <c r="D38" s="29">
        <f>+D7+D5</f>
        <v>33334568.320000008</v>
      </c>
      <c r="E38" s="29">
        <f>SUM(E9:E37)</f>
        <v>19021235.640000001</v>
      </c>
      <c r="F38" s="29">
        <f>+D38-E38</f>
        <v>14313332.680000007</v>
      </c>
    </row>
    <row r="39" spans="1:8" s="25" customFormat="1" ht="15">
      <c r="A39" s="30"/>
      <c r="B39" s="31"/>
      <c r="C39" s="31"/>
      <c r="D39" s="31"/>
      <c r="E39" s="32"/>
      <c r="F39" s="33"/>
      <c r="H39" s="34"/>
    </row>
    <row r="40" spans="1:8" s="25" customFormat="1" ht="15">
      <c r="A40" s="30"/>
      <c r="B40" s="31"/>
      <c r="C40" s="31"/>
      <c r="D40" s="31"/>
      <c r="E40" s="32"/>
      <c r="F40" s="33"/>
    </row>
    <row r="41" spans="1:8" s="25" customFormat="1" ht="15">
      <c r="A41" s="46" t="s">
        <v>11</v>
      </c>
      <c r="B41" s="46"/>
      <c r="C41" s="30"/>
      <c r="D41" s="53" t="s">
        <v>12</v>
      </c>
      <c r="E41" s="53"/>
      <c r="F41" s="32"/>
    </row>
    <row r="42" spans="1:8" s="25" customFormat="1" ht="13.5" customHeight="1">
      <c r="A42" s="45"/>
      <c r="B42" s="45"/>
      <c r="C42" s="35"/>
      <c r="D42" s="36"/>
      <c r="E42" s="36"/>
      <c r="F42" s="31"/>
    </row>
    <row r="43" spans="1:8" s="25" customFormat="1" ht="14.25" hidden="1" customHeight="1">
      <c r="A43" s="37" t="s">
        <v>13</v>
      </c>
      <c r="B43" s="31"/>
      <c r="C43" s="30" t="s">
        <v>14</v>
      </c>
      <c r="D43" s="46" t="s">
        <v>15</v>
      </c>
      <c r="E43" s="46"/>
      <c r="F43" s="31"/>
    </row>
    <row r="44" spans="1:8" ht="32.25" customHeight="1">
      <c r="A44" s="30"/>
      <c r="B44" s="31"/>
      <c r="C44" s="38" t="s">
        <v>18</v>
      </c>
      <c r="D44" s="47" t="s">
        <v>19</v>
      </c>
      <c r="E44" s="47"/>
      <c r="F44" s="31"/>
    </row>
    <row r="45" spans="1:8" ht="15">
      <c r="A45" s="30"/>
      <c r="B45" s="31"/>
      <c r="C45" s="31" t="s">
        <v>16</v>
      </c>
      <c r="D45" s="31" t="s">
        <v>17</v>
      </c>
      <c r="E45" s="31"/>
      <c r="F45" s="31"/>
    </row>
    <row r="46" spans="1:8" ht="15">
      <c r="A46" s="30"/>
      <c r="B46" s="31"/>
      <c r="C46" s="31"/>
      <c r="D46" s="31"/>
      <c r="E46" s="32"/>
      <c r="F46" s="39"/>
    </row>
    <row r="50" spans="4:6">
      <c r="D50" s="42"/>
      <c r="F50" s="41"/>
    </row>
  </sheetData>
  <mergeCells count="9">
    <mergeCell ref="A42:B42"/>
    <mergeCell ref="D43:E43"/>
    <mergeCell ref="D44:E44"/>
    <mergeCell ref="A1:F1"/>
    <mergeCell ref="A2:F2"/>
    <mergeCell ref="A3:F3"/>
    <mergeCell ref="A4:F4"/>
    <mergeCell ref="A41:B41"/>
    <mergeCell ref="D41:E41"/>
  </mergeCells>
  <pageMargins left="0.46" right="0.7" top="0.42" bottom="0.32" header="0.3" footer="0.3"/>
  <pageSetup paperSize="9" scale="66" fitToWidth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2025-07-22T18:20:46Z</cp:lastPrinted>
  <dcterms:created xsi:type="dcterms:W3CDTF">2025-07-22T17:24:17Z</dcterms:created>
  <dcterms:modified xsi:type="dcterms:W3CDTF">2025-07-22T19:07:57Z</dcterms:modified>
</cp:coreProperties>
</file>