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5\TRANSPARENCIA\JUNIO 2025\Ingreso y Egreso\"/>
    </mc:Choice>
  </mc:AlternateContent>
  <xr:revisionPtr revIDLastSave="0" documentId="13_ncr:1_{2EEEEF08-75E5-484E-86A8-384DD44A585F}" xr6:coauthVersionLast="47" xr6:coauthVersionMax="47" xr10:uidLastSave="{00000000-0000-0000-0000-000000000000}"/>
  <bookViews>
    <workbookView xWindow="-120" yWindow="-120" windowWidth="29040" windowHeight="15720" xr2:uid="{D2762999-29F0-41D3-B38A-9ACDCBFFC6E7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D29" i="1"/>
  <c r="F29" i="1" s="1"/>
  <c r="F7" i="1" l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</calcChain>
</file>

<file path=xl/sharedStrings.xml><?xml version="1.0" encoding="utf-8"?>
<sst xmlns="http://schemas.openxmlformats.org/spreadsheetml/2006/main" count="81" uniqueCount="71">
  <si>
    <t>Dirección General de Riesgos Agropecuarios</t>
  </si>
  <si>
    <t>Relación de Ingresos y Egresos</t>
  </si>
  <si>
    <t>Sub Cuenta Bancaria No:   BR-0100279000</t>
  </si>
  <si>
    <t xml:space="preserve">                                                   Balance al inicio del periodo:  RD$ </t>
  </si>
  <si>
    <t>Fecha de Registro</t>
  </si>
  <si>
    <t>No. Lib.</t>
  </si>
  <si>
    <t>Descripción</t>
  </si>
  <si>
    <t>Débito</t>
  </si>
  <si>
    <t>Crédito</t>
  </si>
  <si>
    <t>Balance</t>
  </si>
  <si>
    <t>INGRESOS RECIBIDOS</t>
  </si>
  <si>
    <t>Preparado por:</t>
  </si>
  <si>
    <t>Revisado por:</t>
  </si>
  <si>
    <t xml:space="preserve">   Aux. adiminstrativo</t>
  </si>
  <si>
    <t xml:space="preserve">Encargado de Contabilidad </t>
  </si>
  <si>
    <t xml:space="preserve">Encargada Administrativo y Financiero </t>
  </si>
  <si>
    <t>Enc. Division de Contabilidad</t>
  </si>
  <si>
    <t>Enc. Departamento Administrativo Financiero</t>
  </si>
  <si>
    <t>Lucy Tania de León Núñez</t>
  </si>
  <si>
    <t>Luis German Pérez Bido</t>
  </si>
  <si>
    <t xml:space="preserve">         Correspondiente al mes de junio 2025</t>
  </si>
  <si>
    <t>Adquisición de amortiguadores traseros y bushing para camioneta Nissan Frontier Año 2017 MATRICULA L355000.</t>
  </si>
  <si>
    <t>Adquisición de material gastable de cocina para ser utilizado en DIGERA.</t>
  </si>
  <si>
    <t>Adquisición de material gastable de oficina para ser utilizado en DIGERA.</t>
  </si>
  <si>
    <t>Adquisición de tickets de combustible correspondiente al periodo desde 7/6/2025 hasta 7/7/2025.</t>
  </si>
  <si>
    <t>DIRECCIÓN GENERAL DE RIESGOS AGROPECUARIOS (DIGERA)</t>
  </si>
  <si>
    <t>Nómina empleados carácter eventual mes de junio año 2025.</t>
  </si>
  <si>
    <t>Nómina empleados fijos mes de junio año 2025.</t>
  </si>
  <si>
    <t>Nómina empleados interinato mes de junio año 2025.</t>
  </si>
  <si>
    <t>Nómina empleados temporales mes de junio año 2025.</t>
  </si>
  <si>
    <t>Nómina personal probatorio de carrera del mes de junio del año 2025.</t>
  </si>
  <si>
    <t>Pago de nomina de viaticos correspondientes a los meses marzo, abril y mayo del año 2025</t>
  </si>
  <si>
    <t>Pago de servicio de flotillas móviles correspondiente al mes de mayo del año 2025</t>
  </si>
  <si>
    <t>Pago por 678 servicios de almuerzos consumidos por empleados en el mes de mayo del año 2025.</t>
  </si>
  <si>
    <t>Pago por servicio de internet móvil utilizado desde 23/05/2025 hasta 22/06/2025.</t>
  </si>
  <si>
    <t>Pago por servicio de notarización de sobre A y sobre B en proceso de compra realizado en DIGERA.</t>
  </si>
  <si>
    <t>Pago por subsidio de 328 pólizas de varios productores agropecuarios, correspondiente al mes de mayo del año 2025.</t>
  </si>
  <si>
    <t>Pago seguro de salud complementario a empleados correspondiente al mes de julio del año 2025.</t>
  </si>
  <si>
    <t>Pago seguro de salud complementario a empleados correspondiente al mes de junio del año 2025.</t>
  </si>
  <si>
    <t>Pago servicio de telefonía fija, internet y cable correspondiente al periodo desde 11/05/2025 hasta 10/06/2025.</t>
  </si>
  <si>
    <t>Servicio de catering para talleres SOS Temporada Ciclónica 2025.</t>
  </si>
  <si>
    <t>16/06/2025</t>
  </si>
  <si>
    <t>03/06/2025</t>
  </si>
  <si>
    <t>24/06/2025</t>
  </si>
  <si>
    <t>26/06/2025</t>
  </si>
  <si>
    <t>17/06/2025</t>
  </si>
  <si>
    <t>05/06/2025</t>
  </si>
  <si>
    <t>11/06/2025</t>
  </si>
  <si>
    <t>12/06/2025</t>
  </si>
  <si>
    <t>30/06/2025</t>
  </si>
  <si>
    <t>06/06/2025</t>
  </si>
  <si>
    <t>620</t>
  </si>
  <si>
    <t>578</t>
  </si>
  <si>
    <t>635</t>
  </si>
  <si>
    <t>655</t>
  </si>
  <si>
    <t>623</t>
  </si>
  <si>
    <t>590</t>
  </si>
  <si>
    <t>588</t>
  </si>
  <si>
    <t>607</t>
  </si>
  <si>
    <t>586</t>
  </si>
  <si>
    <t>609</t>
  </si>
  <si>
    <t>661</t>
  </si>
  <si>
    <t>584</t>
  </si>
  <si>
    <t>633</t>
  </si>
  <si>
    <t>658</t>
  </si>
  <si>
    <t>629</t>
  </si>
  <si>
    <t>653</t>
  </si>
  <si>
    <t>667</t>
  </si>
  <si>
    <t>594</t>
  </si>
  <si>
    <t>612</t>
  </si>
  <si>
    <t>631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</si>
</sst>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.5"/>
      <color theme="1"/>
      <name val="Times New Roman"/>
      <family val="1"/>
    </font>
    <font>
      <b/>
      <u/>
      <sz val="11"/>
      <color theme="1"/>
      <name val="Times New Roman"/>
      <family val="1"/>
    </font>
    <font>
      <sz val="9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right"/>
    </xf>
    <xf numFmtId="43" fontId="4" fillId="2" borderId="1" xfId="1" applyFont="1" applyFill="1" applyBorder="1"/>
    <xf numFmtId="43" fontId="4" fillId="2" borderId="3" xfId="1" applyFont="1" applyFill="1" applyBorder="1" applyAlignment="1"/>
    <xf numFmtId="0" fontId="3" fillId="2" borderId="6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43" fontId="3" fillId="3" borderId="8" xfId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/>
    <xf numFmtId="0" fontId="6" fillId="0" borderId="10" xfId="0" applyFont="1" applyBorder="1" applyAlignment="1">
      <alignment vertical="center"/>
    </xf>
    <xf numFmtId="43" fontId="6" fillId="0" borderId="10" xfId="1" applyFont="1" applyFill="1" applyBorder="1" applyAlignment="1">
      <alignment vertical="center"/>
    </xf>
    <xf numFmtId="43" fontId="7" fillId="0" borderId="10" xfId="1" applyFont="1" applyFill="1" applyBorder="1"/>
    <xf numFmtId="43" fontId="7" fillId="2" borderId="11" xfId="1" applyFont="1" applyFill="1" applyBorder="1" applyAlignment="1">
      <alignment vertic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/>
    <xf numFmtId="4" fontId="8" fillId="0" borderId="13" xfId="0" applyNumberFormat="1" applyFont="1" applyBorder="1"/>
    <xf numFmtId="43" fontId="7" fillId="0" borderId="13" xfId="1" applyFont="1" applyFill="1" applyBorder="1" applyAlignment="1">
      <alignment vertical="center"/>
    </xf>
    <xf numFmtId="43" fontId="7" fillId="0" borderId="13" xfId="1" applyFont="1" applyFill="1" applyBorder="1"/>
    <xf numFmtId="43" fontId="7" fillId="0" borderId="14" xfId="0" applyNumberFormat="1" applyFont="1" applyBorder="1"/>
    <xf numFmtId="49" fontId="7" fillId="0" borderId="13" xfId="0" applyNumberFormat="1" applyFont="1" applyBorder="1" applyAlignment="1">
      <alignment horizontal="center" vertical="center"/>
    </xf>
    <xf numFmtId="43" fontId="7" fillId="2" borderId="14" xfId="1" applyFont="1" applyFill="1" applyBorder="1" applyAlignment="1">
      <alignment vertical="center"/>
    </xf>
    <xf numFmtId="0" fontId="5" fillId="0" borderId="15" xfId="0" applyFont="1" applyBorder="1" applyAlignment="1">
      <alignment horizontal="center"/>
    </xf>
    <xf numFmtId="0" fontId="5" fillId="0" borderId="6" xfId="0" applyFont="1" applyBorder="1"/>
    <xf numFmtId="0" fontId="4" fillId="3" borderId="5" xfId="0" applyFont="1" applyFill="1" applyBorder="1" applyAlignment="1">
      <alignment horizontal="center" vertical="center"/>
    </xf>
    <xf numFmtId="43" fontId="4" fillId="4" borderId="15" xfId="1" applyFont="1" applyFill="1" applyBorder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43" fontId="8" fillId="0" borderId="0" xfId="1" applyFont="1"/>
    <xf numFmtId="43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43" fontId="8" fillId="0" borderId="0" xfId="0" applyNumberFormat="1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8" fillId="0" borderId="0" xfId="0" applyFont="1" applyAlignment="1">
      <alignment horizontal="left"/>
    </xf>
    <xf numFmtId="15" fontId="11" fillId="0" borderId="13" xfId="0" applyNumberFormat="1" applyFont="1" applyBorder="1" applyAlignment="1">
      <alignment horizontal="center"/>
    </xf>
    <xf numFmtId="49" fontId="11" fillId="0" borderId="13" xfId="0" applyNumberFormat="1" applyFont="1" applyBorder="1" applyAlignment="1">
      <alignment horizontal="left" wrapText="1"/>
    </xf>
    <xf numFmtId="0" fontId="8" fillId="0" borderId="0" xfId="0" applyFont="1" applyAlignment="1">
      <alignment vertical="center"/>
    </xf>
    <xf numFmtId="43" fontId="8" fillId="0" borderId="0" xfId="0" applyNumberFormat="1" applyFont="1" applyAlignment="1">
      <alignment vertical="center"/>
    </xf>
    <xf numFmtId="4" fontId="8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590551</xdr:colOff>
      <xdr:row>3</xdr:row>
      <xdr:rowOff>28797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03FE0C-65B3-4A88-9567-CAC1D78FB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828800" cy="714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ABE0-1E3B-4D6B-A17B-DF569D650963}">
  <sheetPr>
    <pageSetUpPr fitToPage="1"/>
  </sheetPr>
  <dimension ref="A1:H41"/>
  <sheetViews>
    <sheetView tabSelected="1" view="pageBreakPreview" zoomScaleNormal="100" zoomScaleSheetLayoutView="100" workbookViewId="0">
      <selection activeCell="A29" sqref="A29:XFD29"/>
    </sheetView>
  </sheetViews>
  <sheetFormatPr baseColWidth="10" defaultRowHeight="15" x14ac:dyDescent="0.25"/>
  <cols>
    <col min="1" max="1" width="11.140625" style="28" customWidth="1"/>
    <col min="2" max="2" width="7.42578125" style="29" bestFit="1" customWidth="1"/>
    <col min="3" max="3" width="70.42578125" style="29" customWidth="1"/>
    <col min="4" max="4" width="17.140625" style="29" customWidth="1"/>
    <col min="5" max="5" width="18.28515625" style="30" customWidth="1"/>
    <col min="6" max="6" width="19.85546875" style="29" customWidth="1"/>
    <col min="7" max="16384" width="11.42578125" style="29"/>
  </cols>
  <sheetData>
    <row r="1" spans="1:6" ht="15.75" x14ac:dyDescent="0.25">
      <c r="A1" s="40" t="s">
        <v>0</v>
      </c>
      <c r="B1" s="40"/>
      <c r="C1" s="40"/>
      <c r="D1" s="40"/>
      <c r="E1" s="40"/>
      <c r="F1" s="40"/>
    </row>
    <row r="2" spans="1:6" ht="17.25" customHeight="1" x14ac:dyDescent="0.25">
      <c r="A2" s="40" t="s">
        <v>1</v>
      </c>
      <c r="B2" s="40"/>
      <c r="C2" s="40"/>
      <c r="D2" s="40"/>
      <c r="E2" s="40"/>
      <c r="F2" s="40"/>
    </row>
    <row r="3" spans="1:6" ht="21" customHeight="1" thickBot="1" x14ac:dyDescent="0.3">
      <c r="A3" s="41" t="s">
        <v>20</v>
      </c>
      <c r="B3" s="41"/>
      <c r="C3" s="41"/>
      <c r="D3" s="41"/>
      <c r="E3" s="41"/>
      <c r="F3" s="41"/>
    </row>
    <row r="4" spans="1:6" ht="18" customHeight="1" thickBot="1" x14ac:dyDescent="0.3">
      <c r="A4" s="42" t="s">
        <v>2</v>
      </c>
      <c r="B4" s="43"/>
      <c r="C4" s="43"/>
      <c r="D4" s="43"/>
      <c r="E4" s="43"/>
      <c r="F4" s="44"/>
    </row>
    <row r="5" spans="1:6" ht="15.75" thickBot="1" x14ac:dyDescent="0.3">
      <c r="A5" s="1"/>
      <c r="B5" s="2"/>
      <c r="C5" s="3" t="s">
        <v>3</v>
      </c>
      <c r="D5" s="4">
        <v>14313332.680000007</v>
      </c>
      <c r="E5" s="5"/>
      <c r="F5" s="6"/>
    </row>
    <row r="6" spans="1:6" ht="31.5" customHeight="1" thickBot="1" x14ac:dyDescent="0.3">
      <c r="A6" s="7" t="s">
        <v>4</v>
      </c>
      <c r="B6" s="7" t="s">
        <v>5</v>
      </c>
      <c r="C6" s="8" t="s">
        <v>6</v>
      </c>
      <c r="D6" s="8" t="s">
        <v>7</v>
      </c>
      <c r="E6" s="9" t="s">
        <v>8</v>
      </c>
      <c r="F6" s="8" t="s">
        <v>9</v>
      </c>
    </row>
    <row r="7" spans="1:6" ht="21" customHeight="1" x14ac:dyDescent="0.25">
      <c r="A7" s="10"/>
      <c r="B7" s="11"/>
      <c r="C7" s="12" t="s">
        <v>10</v>
      </c>
      <c r="D7" s="13">
        <v>13252833.33</v>
      </c>
      <c r="E7" s="14"/>
      <c r="F7" s="15">
        <f>D5+D7</f>
        <v>27566166.010000005</v>
      </c>
    </row>
    <row r="8" spans="1:6" ht="10.5" customHeight="1" x14ac:dyDescent="0.25">
      <c r="A8" s="16"/>
      <c r="B8" s="17"/>
      <c r="C8" s="18"/>
      <c r="D8" s="19"/>
      <c r="E8" s="20"/>
      <c r="F8" s="21"/>
    </row>
    <row r="9" spans="1:6" s="48" customFormat="1" ht="24" x14ac:dyDescent="0.2">
      <c r="A9" s="46" t="s">
        <v>41</v>
      </c>
      <c r="B9" s="22" t="s">
        <v>51</v>
      </c>
      <c r="C9" s="47" t="s">
        <v>21</v>
      </c>
      <c r="D9" s="20"/>
      <c r="E9" s="20">
        <v>18172</v>
      </c>
      <c r="F9" s="23">
        <f>+F7-E9</f>
        <v>27547994.010000005</v>
      </c>
    </row>
    <row r="10" spans="1:6" s="48" customFormat="1" x14ac:dyDescent="0.2">
      <c r="A10" s="46" t="s">
        <v>42</v>
      </c>
      <c r="B10" s="22" t="s">
        <v>52</v>
      </c>
      <c r="C10" s="47" t="s">
        <v>22</v>
      </c>
      <c r="D10" s="20"/>
      <c r="E10" s="20">
        <v>14558.84</v>
      </c>
      <c r="F10" s="23">
        <f>+F9-E10</f>
        <v>27533435.170000006</v>
      </c>
    </row>
    <row r="11" spans="1:6" s="48" customFormat="1" x14ac:dyDescent="0.2">
      <c r="A11" s="46" t="s">
        <v>43</v>
      </c>
      <c r="B11" s="22" t="s">
        <v>53</v>
      </c>
      <c r="C11" s="47" t="s">
        <v>23</v>
      </c>
      <c r="D11" s="20"/>
      <c r="E11" s="20">
        <v>22752.75</v>
      </c>
      <c r="F11" s="23">
        <f t="shared" ref="F11:F28" si="0">+F10-E11</f>
        <v>27510682.420000006</v>
      </c>
    </row>
    <row r="12" spans="1:6" s="48" customFormat="1" x14ac:dyDescent="0.2">
      <c r="A12" s="46" t="s">
        <v>44</v>
      </c>
      <c r="B12" s="22" t="s">
        <v>54</v>
      </c>
      <c r="C12" s="47" t="s">
        <v>24</v>
      </c>
      <c r="D12" s="20"/>
      <c r="E12" s="20">
        <v>333000</v>
      </c>
      <c r="F12" s="23">
        <f t="shared" si="0"/>
        <v>27177682.420000006</v>
      </c>
    </row>
    <row r="13" spans="1:6" s="48" customFormat="1" x14ac:dyDescent="0.2">
      <c r="A13" s="46" t="s">
        <v>45</v>
      </c>
      <c r="B13" s="22" t="s">
        <v>55</v>
      </c>
      <c r="C13" s="47" t="s">
        <v>25</v>
      </c>
      <c r="D13" s="20"/>
      <c r="E13" s="20">
        <v>15517</v>
      </c>
      <c r="F13" s="23">
        <f t="shared" si="0"/>
        <v>27162165.420000006</v>
      </c>
    </row>
    <row r="14" spans="1:6" s="48" customFormat="1" x14ac:dyDescent="0.2">
      <c r="A14" s="46" t="s">
        <v>46</v>
      </c>
      <c r="B14" s="22" t="s">
        <v>56</v>
      </c>
      <c r="C14" s="47" t="s">
        <v>26</v>
      </c>
      <c r="D14" s="20"/>
      <c r="E14" s="20">
        <v>92272</v>
      </c>
      <c r="F14" s="23">
        <f t="shared" si="0"/>
        <v>27069893.420000006</v>
      </c>
    </row>
    <row r="15" spans="1:6" s="48" customFormat="1" x14ac:dyDescent="0.2">
      <c r="A15" s="46" t="s">
        <v>46</v>
      </c>
      <c r="B15" s="22" t="s">
        <v>57</v>
      </c>
      <c r="C15" s="47" t="s">
        <v>27</v>
      </c>
      <c r="D15" s="20"/>
      <c r="E15" s="20">
        <v>2092473.78</v>
      </c>
      <c r="F15" s="23">
        <f t="shared" si="0"/>
        <v>24977419.640000004</v>
      </c>
    </row>
    <row r="16" spans="1:6" s="48" customFormat="1" x14ac:dyDescent="0.2">
      <c r="A16" s="46" t="s">
        <v>47</v>
      </c>
      <c r="B16" s="22" t="s">
        <v>58</v>
      </c>
      <c r="C16" s="47" t="s">
        <v>28</v>
      </c>
      <c r="D16" s="20"/>
      <c r="E16" s="20">
        <v>88739.71</v>
      </c>
      <c r="F16" s="23">
        <f t="shared" si="0"/>
        <v>24888679.930000003</v>
      </c>
    </row>
    <row r="17" spans="1:8" s="48" customFormat="1" x14ac:dyDescent="0.2">
      <c r="A17" s="46" t="s">
        <v>46</v>
      </c>
      <c r="B17" s="22" t="s">
        <v>59</v>
      </c>
      <c r="C17" s="47" t="s">
        <v>29</v>
      </c>
      <c r="D17" s="20"/>
      <c r="E17" s="20">
        <v>1851251.72</v>
      </c>
      <c r="F17" s="23">
        <f t="shared" si="0"/>
        <v>23037428.210000005</v>
      </c>
    </row>
    <row r="18" spans="1:8" s="48" customFormat="1" x14ac:dyDescent="0.2">
      <c r="A18" s="46" t="s">
        <v>48</v>
      </c>
      <c r="B18" s="22" t="s">
        <v>60</v>
      </c>
      <c r="C18" s="47" t="s">
        <v>30</v>
      </c>
      <c r="D18" s="20"/>
      <c r="E18" s="20">
        <v>138408</v>
      </c>
      <c r="F18" s="23">
        <f t="shared" si="0"/>
        <v>22899020.210000005</v>
      </c>
    </row>
    <row r="19" spans="1:8" s="48" customFormat="1" x14ac:dyDescent="0.2">
      <c r="A19" s="46" t="s">
        <v>44</v>
      </c>
      <c r="B19" s="22" t="s">
        <v>61</v>
      </c>
      <c r="C19" s="47" t="s">
        <v>31</v>
      </c>
      <c r="D19" s="20"/>
      <c r="E19" s="20">
        <v>120300</v>
      </c>
      <c r="F19" s="23">
        <f t="shared" si="0"/>
        <v>22778720.210000005</v>
      </c>
    </row>
    <row r="20" spans="1:8" s="48" customFormat="1" x14ac:dyDescent="0.2">
      <c r="A20" s="46" t="s">
        <v>46</v>
      </c>
      <c r="B20" s="22" t="s">
        <v>62</v>
      </c>
      <c r="C20" s="47" t="s">
        <v>32</v>
      </c>
      <c r="D20" s="20"/>
      <c r="E20" s="20">
        <v>78312</v>
      </c>
      <c r="F20" s="23">
        <f t="shared" si="0"/>
        <v>22700408.210000005</v>
      </c>
    </row>
    <row r="21" spans="1:8" s="48" customFormat="1" x14ac:dyDescent="0.2">
      <c r="A21" s="46" t="s">
        <v>43</v>
      </c>
      <c r="B21" s="22" t="s">
        <v>63</v>
      </c>
      <c r="C21" s="47" t="s">
        <v>33</v>
      </c>
      <c r="D21" s="20"/>
      <c r="E21" s="20">
        <v>208010.4</v>
      </c>
      <c r="F21" s="23">
        <f t="shared" si="0"/>
        <v>22492397.810000006</v>
      </c>
    </row>
    <row r="22" spans="1:8" s="48" customFormat="1" x14ac:dyDescent="0.2">
      <c r="A22" s="46" t="s">
        <v>44</v>
      </c>
      <c r="B22" s="22" t="s">
        <v>64</v>
      </c>
      <c r="C22" s="47" t="s">
        <v>34</v>
      </c>
      <c r="D22" s="20"/>
      <c r="E22" s="20">
        <v>3397.99</v>
      </c>
      <c r="F22" s="23">
        <f t="shared" si="0"/>
        <v>22488999.820000008</v>
      </c>
    </row>
    <row r="23" spans="1:8" s="48" customFormat="1" ht="24" x14ac:dyDescent="0.2">
      <c r="A23" s="46" t="s">
        <v>43</v>
      </c>
      <c r="B23" s="22" t="s">
        <v>65</v>
      </c>
      <c r="C23" s="47" t="s">
        <v>35</v>
      </c>
      <c r="D23" s="20"/>
      <c r="E23" s="20">
        <v>68440</v>
      </c>
      <c r="F23" s="23">
        <f t="shared" si="0"/>
        <v>22420559.820000008</v>
      </c>
    </row>
    <row r="24" spans="1:8" s="48" customFormat="1" ht="24" x14ac:dyDescent="0.2">
      <c r="A24" s="46" t="s">
        <v>44</v>
      </c>
      <c r="B24" s="22" t="s">
        <v>66</v>
      </c>
      <c r="C24" s="47" t="s">
        <v>36</v>
      </c>
      <c r="D24" s="20"/>
      <c r="E24" s="20">
        <v>6089584.1699999999</v>
      </c>
      <c r="F24" s="23">
        <f t="shared" si="0"/>
        <v>16330975.650000008</v>
      </c>
    </row>
    <row r="25" spans="1:8" s="48" customFormat="1" x14ac:dyDescent="0.2">
      <c r="A25" s="46" t="s">
        <v>49</v>
      </c>
      <c r="B25" s="22" t="s">
        <v>67</v>
      </c>
      <c r="C25" s="47" t="s">
        <v>37</v>
      </c>
      <c r="D25" s="20"/>
      <c r="E25" s="20">
        <v>51036.5</v>
      </c>
      <c r="F25" s="23">
        <f t="shared" si="0"/>
        <v>16279939.150000008</v>
      </c>
    </row>
    <row r="26" spans="1:8" s="48" customFormat="1" x14ac:dyDescent="0.2">
      <c r="A26" s="46" t="s">
        <v>50</v>
      </c>
      <c r="B26" s="22" t="s">
        <v>68</v>
      </c>
      <c r="C26" s="47" t="s">
        <v>38</v>
      </c>
      <c r="D26" s="20"/>
      <c r="E26" s="20">
        <v>102075</v>
      </c>
      <c r="F26" s="23">
        <f t="shared" si="0"/>
        <v>16177864.150000008</v>
      </c>
    </row>
    <row r="27" spans="1:8" s="48" customFormat="1" ht="24" x14ac:dyDescent="0.2">
      <c r="A27" s="46" t="s">
        <v>41</v>
      </c>
      <c r="B27" s="22" t="s">
        <v>69</v>
      </c>
      <c r="C27" s="47" t="s">
        <v>39</v>
      </c>
      <c r="D27" s="20"/>
      <c r="E27" s="20">
        <v>47053.919999999998</v>
      </c>
      <c r="F27" s="23">
        <f t="shared" si="0"/>
        <v>16130810.230000008</v>
      </c>
    </row>
    <row r="28" spans="1:8" s="48" customFormat="1" ht="14.25" customHeight="1" x14ac:dyDescent="0.2">
      <c r="A28" s="46" t="s">
        <v>43</v>
      </c>
      <c r="B28" s="22" t="s">
        <v>70</v>
      </c>
      <c r="C28" s="47" t="s">
        <v>40</v>
      </c>
      <c r="D28" s="20"/>
      <c r="E28" s="20">
        <v>83131</v>
      </c>
      <c r="F28" s="23">
        <f t="shared" si="0"/>
        <v>16047679.230000008</v>
      </c>
    </row>
    <row r="29" spans="1:8" s="48" customFormat="1" ht="18" customHeight="1" thickBot="1" x14ac:dyDescent="0.25">
      <c r="A29" s="24"/>
      <c r="B29" s="25"/>
      <c r="C29" s="26"/>
      <c r="D29" s="27">
        <f>+D7+D5</f>
        <v>27566166.010000005</v>
      </c>
      <c r="E29" s="27">
        <f>SUM(E9:E28)</f>
        <v>11518486.779999999</v>
      </c>
      <c r="F29" s="27">
        <f>+D29-E29</f>
        <v>16047679.230000006</v>
      </c>
    </row>
    <row r="30" spans="1:8" s="48" customFormat="1" x14ac:dyDescent="0.25">
      <c r="A30" s="28"/>
      <c r="B30" s="29"/>
      <c r="C30" s="29"/>
      <c r="D30" s="29"/>
      <c r="E30" s="30"/>
      <c r="F30" s="31"/>
      <c r="H30" s="49"/>
    </row>
    <row r="31" spans="1:8" s="48" customFormat="1" x14ac:dyDescent="0.25">
      <c r="A31" s="28"/>
      <c r="B31" s="29"/>
      <c r="C31" s="29"/>
      <c r="D31" s="29"/>
      <c r="E31" s="30"/>
      <c r="F31" s="31"/>
    </row>
    <row r="32" spans="1:8" s="48" customFormat="1" x14ac:dyDescent="0.25">
      <c r="A32" s="38" t="s">
        <v>11</v>
      </c>
      <c r="B32" s="38"/>
      <c r="C32" s="28"/>
      <c r="D32" s="45" t="s">
        <v>12</v>
      </c>
      <c r="E32" s="45"/>
      <c r="F32" s="30"/>
    </row>
    <row r="33" spans="1:6" s="48" customFormat="1" ht="13.5" customHeight="1" x14ac:dyDescent="0.25">
      <c r="A33" s="37"/>
      <c r="B33" s="37"/>
      <c r="C33" s="32"/>
      <c r="D33" s="33"/>
      <c r="E33" s="33"/>
      <c r="F33" s="29"/>
    </row>
    <row r="34" spans="1:6" s="48" customFormat="1" ht="14.25" hidden="1" customHeight="1" x14ac:dyDescent="0.25">
      <c r="A34" s="34" t="s">
        <v>13</v>
      </c>
      <c r="B34" s="29"/>
      <c r="C34" s="28" t="s">
        <v>14</v>
      </c>
      <c r="D34" s="38" t="s">
        <v>15</v>
      </c>
      <c r="E34" s="38"/>
      <c r="F34" s="29"/>
    </row>
    <row r="35" spans="1:6" ht="32.25" customHeight="1" x14ac:dyDescent="0.25">
      <c r="C35" s="35" t="s">
        <v>18</v>
      </c>
      <c r="D35" s="39" t="s">
        <v>19</v>
      </c>
      <c r="E35" s="39"/>
    </row>
    <row r="36" spans="1:6" x14ac:dyDescent="0.25">
      <c r="C36" s="29" t="s">
        <v>16</v>
      </c>
      <c r="D36" s="29" t="s">
        <v>17</v>
      </c>
      <c r="E36" s="29"/>
    </row>
    <row r="37" spans="1:6" x14ac:dyDescent="0.25">
      <c r="F37" s="36"/>
    </row>
    <row r="41" spans="1:6" x14ac:dyDescent="0.25">
      <c r="D41" s="50"/>
      <c r="F41" s="30"/>
    </row>
  </sheetData>
  <mergeCells count="9">
    <mergeCell ref="A33:B33"/>
    <mergeCell ref="D34:E34"/>
    <mergeCell ref="D35:E35"/>
    <mergeCell ref="A1:F1"/>
    <mergeCell ref="A2:F2"/>
    <mergeCell ref="A3:F3"/>
    <mergeCell ref="A4:F4"/>
    <mergeCell ref="A32:B32"/>
    <mergeCell ref="D32:E32"/>
  </mergeCells>
  <pageMargins left="0.53" right="1.0900000000000001" top="0.42" bottom="0.32" header="0.3" footer="0.3"/>
  <pageSetup paperSize="9" scale="87" fitToWidth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D1CC-DD20-431C-B82B-2BF9948F4E7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2025-07-22T18:09:37Z</cp:lastPrinted>
  <dcterms:created xsi:type="dcterms:W3CDTF">2025-07-22T17:24:17Z</dcterms:created>
  <dcterms:modified xsi:type="dcterms:W3CDTF">2025-07-22T18:11:13Z</dcterms:modified>
</cp:coreProperties>
</file>