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Diciembre\"/>
    </mc:Choice>
  </mc:AlternateContent>
  <xr:revisionPtr revIDLastSave="0" documentId="13_ncr:1_{E8A87A8A-0221-4E92-8A60-67006868ED7B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F22" i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11" i="1"/>
  <c r="F12" i="1"/>
  <c r="F13" i="1"/>
  <c r="F14" i="1"/>
  <c r="F15" i="1"/>
  <c r="F16" i="1"/>
  <c r="F17" i="1"/>
  <c r="F18" i="1"/>
  <c r="F19" i="1"/>
  <c r="F20" i="1"/>
  <c r="F21" i="1"/>
  <c r="F10" i="1"/>
  <c r="F9" i="1"/>
  <c r="F7" i="1"/>
  <c r="E37" i="1" l="1"/>
</calcChain>
</file>

<file path=xl/sharedStrings.xml><?xml version="1.0" encoding="utf-8"?>
<sst xmlns="http://schemas.openxmlformats.org/spreadsheetml/2006/main" count="105" uniqueCount="88">
  <si>
    <t>Dirección General de Riesgos Agropecuarios</t>
  </si>
  <si>
    <t>Relación de Ingresos y Egresos</t>
  </si>
  <si>
    <t>Sub Cuenta Bancaria No:   BR-0100279000</t>
  </si>
  <si>
    <t xml:space="preserve">                                                   Balance al inicio del periodo:  RD$ </t>
  </si>
  <si>
    <t>Fecha de Registro</t>
  </si>
  <si>
    <t>No. Lib.</t>
  </si>
  <si>
    <t>Descripción</t>
  </si>
  <si>
    <t>Débito</t>
  </si>
  <si>
    <t>Crédito</t>
  </si>
  <si>
    <t>Balance</t>
  </si>
  <si>
    <t>INGRESOS RECIBIDOS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</si>
  <si>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</si>
  <si>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</si>
  <si>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</si>
  <si>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</si>
  <si>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</si>
  <si>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Enc. Division de Contabilidad</t>
  </si>
  <si>
    <t>Enc. Departamento Administrativo Financiero</t>
  </si>
  <si>
    <t>Lucy Tania de León Núñez</t>
  </si>
  <si>
    <t>Luis German Pérez Bido</t>
  </si>
  <si>
    <t>Adquisicion de textiles corporativos institucional para esta Direccion General.</t>
  </si>
  <si>
    <t>Pago a 713 polizas de productores agropecario correspondiente al mes de octubre del año 2025.</t>
  </si>
  <si>
    <t>Pago de 544 servicio de almuerzos para empleados correspondiente al mes de octubre del 2025.</t>
  </si>
  <si>
    <t>Nomina de empleados fijos correpondiente al mes de diciembre del año 2025.</t>
  </si>
  <si>
    <t>Nomina empleados temporales del mes de diciembre del año 2025.</t>
  </si>
  <si>
    <t>Nómina empleados interinato mes de diciembre año 2025.</t>
  </si>
  <si>
    <t>Pago de 29 botellones de agua para ser consumido en la DIGERA.</t>
  </si>
  <si>
    <t>Pago de tickets de combustible correspondiente al periodo 07/12/2025 hasta 07/01/2026.</t>
  </si>
  <si>
    <t>Servico de mantenimiento y reparacion de camioneta Nissan placa L354999.</t>
  </si>
  <si>
    <t>ADQUISICION DE ELECTRODOMESTICO PARA LA OFICINA DE ESTA DIRECCION GENERAL</t>
  </si>
  <si>
    <t>AQUISICION DE CAMISA COLUMBIA PARA ESTA DIRECCION.</t>
  </si>
  <si>
    <t>Pago de servicio de flotillas moviles correspondiente al mes de diciembre del año 2025.</t>
  </si>
  <si>
    <t>Aqduisicion de material gastable para esta Direccion.</t>
  </si>
  <si>
    <t>Aquisicion de articulos impresos corporativo institucional para esta esta Direccion</t>
  </si>
  <si>
    <t>Pago de 571 servicio de almuerzo correspondiente al mes de noviembre año 2025</t>
  </si>
  <si>
    <t>Adquisición de polos bordados para uso de esta Direccion.</t>
  </si>
  <si>
    <t>Nómina empleados carácter eventual mes de diciembre año 2025.</t>
  </si>
  <si>
    <t>Pago de viaticos del mes de diciembre del año 2025.</t>
  </si>
  <si>
    <t>Adquisicion de carnet y porta carnet para empleados de esta Direccion</t>
  </si>
  <si>
    <t>Pago Seguro de salud complementario de empleados mes diciembre del año 2025.</t>
  </si>
  <si>
    <t>Pago de servicio de internet, cable y telefonia fija del periodo desde 11/12/2025 hasta10/01/2026.</t>
  </si>
  <si>
    <t>Servicio de Mantenimineto y reparacionn de vehiculo Nissan Frontier L355000</t>
  </si>
  <si>
    <t>Adquisicion de gomas y repuestos para vehiculos de esta Direccion.</t>
  </si>
  <si>
    <t>Pago de seguro de salud complementario mes de enero año 2026.</t>
  </si>
  <si>
    <t>Abono a 494 pólizas de productores agropecuarios correspondiente a la factura del mes de noviembre del año 2025.</t>
  </si>
  <si>
    <t>Alquiler de gazebo para celebracion del encuentro de servidores publicos.</t>
  </si>
  <si>
    <t>Pago de nomina de compensacion extraordinaria del anual año 2025.</t>
  </si>
  <si>
    <t>Pago de servicio de internet movil correspondiente al periodo 23/12/2025 a 22/01/2026.</t>
  </si>
  <si>
    <t>01/12/2025</t>
  </si>
  <si>
    <t>03/12/2025</t>
  </si>
  <si>
    <t>04/12/2025</t>
  </si>
  <si>
    <t>08/12/2025</t>
  </si>
  <si>
    <t>09/12/2025</t>
  </si>
  <si>
    <t>11/12/2025</t>
  </si>
  <si>
    <t>15/12/2025</t>
  </si>
  <si>
    <t>16/12/2025</t>
  </si>
  <si>
    <t>17/12/2025</t>
  </si>
  <si>
    <t>19/12/2025</t>
  </si>
  <si>
    <t>23/12/2025</t>
  </si>
  <si>
    <t>1233</t>
  </si>
  <si>
    <t>1229</t>
  </si>
  <si>
    <t>1231</t>
  </si>
  <si>
    <t>1244</t>
  </si>
  <si>
    <t>1242</t>
  </si>
  <si>
    <t>1250</t>
  </si>
  <si>
    <t>1248</t>
  </si>
  <si>
    <t>1263</t>
  </si>
  <si>
    <t>1265</t>
  </si>
  <si>
    <t>1270</t>
  </si>
  <si>
    <t>1272</t>
  </si>
  <si>
    <t>1268</t>
  </si>
  <si>
    <t>1276</t>
  </si>
  <si>
    <t>1274</t>
  </si>
  <si>
    <t>1278</t>
  </si>
  <si>
    <t>1290</t>
  </si>
  <si>
    <t>1294</t>
  </si>
  <si>
    <t>1288</t>
  </si>
  <si>
    <t>1296</t>
  </si>
  <si>
    <t>1303</t>
  </si>
  <si>
    <t>1299</t>
  </si>
  <si>
    <t>1307</t>
  </si>
  <si>
    <t>1311</t>
  </si>
  <si>
    <t>1313</t>
  </si>
  <si>
    <t>1320</t>
  </si>
  <si>
    <t>1317</t>
  </si>
  <si>
    <t>1336</t>
  </si>
  <si>
    <t>1340</t>
  </si>
  <si>
    <t xml:space="preserve">         Correspondiente al mes de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</si>
</sst>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9"/>
      <color indexed="8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ont="0" applyBorder="0" applyProtection="0"/>
  </cellStyleXfs>
  <cellXfs count="46">
    <xf numFmtId="0" fontId="0" fillId="0" borderId="0" xfId="0"/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right"/>
    </xf>
    <xf numFmtId="43" fontId="4" fillId="2" borderId="3" xfId="1" applyFont="1" applyFill="1" applyBorder="1" applyAlignment="1"/>
    <xf numFmtId="0" fontId="3" fillId="2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43" fontId="3" fillId="3" borderId="8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6" fillId="0" borderId="10" xfId="0" applyFont="1" applyBorder="1" applyAlignment="1">
      <alignment vertical="center"/>
    </xf>
    <xf numFmtId="43" fontId="6" fillId="0" borderId="10" xfId="1" applyFont="1" applyFill="1" applyBorder="1" applyAlignment="1">
      <alignment vertical="center"/>
    </xf>
    <xf numFmtId="43" fontId="7" fillId="0" borderId="10" xfId="1" applyFont="1" applyFill="1" applyBorder="1"/>
    <xf numFmtId="43" fontId="7" fillId="2" borderId="11" xfId="1" applyFont="1" applyFill="1" applyBorder="1" applyAlignment="1">
      <alignment vertical="center"/>
    </xf>
    <xf numFmtId="43" fontId="7" fillId="0" borderId="12" xfId="1" applyFont="1" applyFill="1" applyBorder="1" applyAlignment="1">
      <alignment vertical="center"/>
    </xf>
    <xf numFmtId="43" fontId="7" fillId="0" borderId="12" xfId="1" applyFont="1" applyFill="1" applyBorder="1"/>
    <xf numFmtId="43" fontId="7" fillId="0" borderId="13" xfId="0" applyNumberFormat="1" applyFont="1" applyBorder="1"/>
    <xf numFmtId="0" fontId="5" fillId="0" borderId="14" xfId="0" applyFont="1" applyBorder="1" applyAlignment="1">
      <alignment horizontal="center"/>
    </xf>
    <xf numFmtId="0" fontId="5" fillId="0" borderId="6" xfId="0" applyFont="1" applyBorder="1"/>
    <xf numFmtId="0" fontId="4" fillId="3" borderId="5" xfId="0" applyFont="1" applyFill="1" applyBorder="1" applyAlignment="1">
      <alignment horizontal="center" vertical="center"/>
    </xf>
    <xf numFmtId="43" fontId="4" fillId="4" borderId="14" xfId="1" applyFont="1" applyFill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43" fontId="8" fillId="0" borderId="0" xfId="1" applyFont="1"/>
    <xf numFmtId="43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43" fontId="8" fillId="0" borderId="0" xfId="0" applyNumberFormat="1" applyFont="1"/>
    <xf numFmtId="0" fontId="8" fillId="0" borderId="0" xfId="0" applyFont="1" applyAlignment="1">
      <alignment vertical="center"/>
    </xf>
    <xf numFmtId="43" fontId="8" fillId="0" borderId="0" xfId="0" applyNumberFormat="1" applyFont="1" applyAlignment="1">
      <alignment vertical="center"/>
    </xf>
    <xf numFmtId="4" fontId="8" fillId="0" borderId="0" xfId="0" applyNumberFormat="1" applyFont="1"/>
    <xf numFmtId="43" fontId="11" fillId="0" borderId="12" xfId="1" applyFont="1" applyBorder="1" applyAlignment="1">
      <alignment horizontal="center" wrapText="1"/>
    </xf>
    <xf numFmtId="43" fontId="7" fillId="2" borderId="13" xfId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</cellXfs>
  <cellStyles count="3">
    <cellStyle name="Millares" xfId="1" builtinId="3"/>
    <cellStyle name="Normal" xfId="0" builtinId="0"/>
    <cellStyle name="Normal 2" xfId="2" xr:uid="{E9E79961-9663-439F-BC4F-80EB3083C3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590551</xdr:colOff>
      <xdr:row>3</xdr:row>
      <xdr:rowOff>28797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03FE0C-65B3-4A88-9567-CAC1D78FB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28800" cy="714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dimension ref="A1:H49"/>
  <sheetViews>
    <sheetView tabSelected="1" view="pageBreakPreview" zoomScaleNormal="100" zoomScaleSheetLayoutView="100" workbookViewId="0">
      <selection activeCell="C8" sqref="C8"/>
    </sheetView>
  </sheetViews>
  <sheetFormatPr baseColWidth="10" defaultRowHeight="15" x14ac:dyDescent="0.25"/>
  <cols>
    <col min="1" max="1" width="18.5703125" style="22" bestFit="1" customWidth="1"/>
    <col min="2" max="2" width="10.28515625" style="23" customWidth="1"/>
    <col min="3" max="3" width="99.140625" style="23" customWidth="1"/>
    <col min="4" max="4" width="14.140625" style="23" customWidth="1"/>
    <col min="5" max="5" width="18.42578125" style="24" customWidth="1"/>
    <col min="6" max="6" width="19" style="23" customWidth="1"/>
    <col min="7" max="16384" width="11.42578125" style="23"/>
  </cols>
  <sheetData>
    <row r="1" spans="1:6" ht="15.75" x14ac:dyDescent="0.25">
      <c r="A1" s="40" t="s">
        <v>0</v>
      </c>
      <c r="B1" s="40"/>
      <c r="C1" s="40"/>
      <c r="D1" s="40"/>
      <c r="E1" s="40"/>
      <c r="F1" s="40"/>
    </row>
    <row r="2" spans="1:6" ht="17.25" customHeight="1" x14ac:dyDescent="0.25">
      <c r="A2" s="40" t="s">
        <v>1</v>
      </c>
      <c r="B2" s="40"/>
      <c r="C2" s="40"/>
      <c r="D2" s="40"/>
      <c r="E2" s="40"/>
      <c r="F2" s="40"/>
    </row>
    <row r="3" spans="1:6" ht="21" customHeight="1" thickBot="1" x14ac:dyDescent="0.3">
      <c r="A3" s="41" t="s">
        <v>87</v>
      </c>
      <c r="B3" s="41"/>
      <c r="C3" s="41"/>
      <c r="D3" s="41"/>
      <c r="E3" s="41"/>
      <c r="F3" s="41"/>
    </row>
    <row r="4" spans="1:6" ht="18" customHeight="1" thickBot="1" x14ac:dyDescent="0.3">
      <c r="A4" s="42" t="s">
        <v>2</v>
      </c>
      <c r="B4" s="43"/>
      <c r="C4" s="43"/>
      <c r="D4" s="43"/>
      <c r="E4" s="43"/>
      <c r="F4" s="44"/>
    </row>
    <row r="5" spans="1:6" ht="15.75" thickBot="1" x14ac:dyDescent="0.3">
      <c r="A5" s="1"/>
      <c r="B5" s="2"/>
      <c r="C5" s="3" t="s">
        <v>3</v>
      </c>
      <c r="D5" s="21">
        <v>18412588.75</v>
      </c>
      <c r="E5" s="4"/>
      <c r="F5" s="5"/>
    </row>
    <row r="6" spans="1:6" ht="31.5" customHeight="1" thickBot="1" x14ac:dyDescent="0.3">
      <c r="A6" s="6" t="s">
        <v>4</v>
      </c>
      <c r="B6" s="6" t="s">
        <v>5</v>
      </c>
      <c r="C6" s="7" t="s">
        <v>6</v>
      </c>
      <c r="D6" s="7" t="s">
        <v>7</v>
      </c>
      <c r="E6" s="8" t="s">
        <v>8</v>
      </c>
      <c r="F6" s="7" t="s">
        <v>9</v>
      </c>
    </row>
    <row r="7" spans="1:6" ht="21" customHeight="1" x14ac:dyDescent="0.25">
      <c r="A7" s="9"/>
      <c r="B7" s="10"/>
      <c r="C7" s="11" t="s">
        <v>10</v>
      </c>
      <c r="D7" s="12">
        <v>13252833.130000001</v>
      </c>
      <c r="E7" s="13"/>
      <c r="F7" s="14">
        <f>D5+D7</f>
        <v>31665421.880000003</v>
      </c>
    </row>
    <row r="8" spans="1:6" ht="10.5" customHeight="1" x14ac:dyDescent="0.25">
      <c r="A8" s="35"/>
      <c r="B8" s="35"/>
      <c r="C8" s="35"/>
      <c r="D8" s="15"/>
      <c r="E8" s="16"/>
      <c r="F8" s="17"/>
    </row>
    <row r="9" spans="1:6" s="36" customFormat="1" ht="18.75" customHeight="1" x14ac:dyDescent="0.2">
      <c r="A9" s="35" t="s">
        <v>48</v>
      </c>
      <c r="B9" s="35" t="s">
        <v>59</v>
      </c>
      <c r="C9" s="35" t="s">
        <v>20</v>
      </c>
      <c r="D9" s="34"/>
      <c r="E9" s="35">
        <v>15281</v>
      </c>
      <c r="F9" s="35">
        <f>+F7-E9</f>
        <v>31650140.880000003</v>
      </c>
    </row>
    <row r="10" spans="1:6" s="36" customFormat="1" ht="18.75" customHeight="1" x14ac:dyDescent="0.2">
      <c r="A10" s="35" t="s">
        <v>48</v>
      </c>
      <c r="B10" s="35" t="s">
        <v>60</v>
      </c>
      <c r="C10" s="35" t="s">
        <v>21</v>
      </c>
      <c r="D10" s="34"/>
      <c r="E10" s="35">
        <v>7920237.2999999998</v>
      </c>
      <c r="F10" s="35">
        <f>+F9-E10</f>
        <v>23729903.580000002</v>
      </c>
    </row>
    <row r="11" spans="1:6" s="36" customFormat="1" ht="18.75" customHeight="1" x14ac:dyDescent="0.2">
      <c r="A11" s="35" t="s">
        <v>48</v>
      </c>
      <c r="B11" s="35" t="s">
        <v>61</v>
      </c>
      <c r="C11" s="35" t="s">
        <v>22</v>
      </c>
      <c r="D11" s="34"/>
      <c r="E11" s="35">
        <v>166899.20000000001</v>
      </c>
      <c r="F11" s="35">
        <f t="shared" ref="F11:F36" si="0">+F10-E11</f>
        <v>23563004.380000003</v>
      </c>
    </row>
    <row r="12" spans="1:6" s="36" customFormat="1" ht="24.75" customHeight="1" x14ac:dyDescent="0.2">
      <c r="A12" s="35" t="s">
        <v>49</v>
      </c>
      <c r="B12" s="35" t="s">
        <v>62</v>
      </c>
      <c r="C12" s="35" t="s">
        <v>23</v>
      </c>
      <c r="D12" s="34"/>
      <c r="E12" s="35">
        <v>2191666.1800000002</v>
      </c>
      <c r="F12" s="35">
        <f t="shared" si="0"/>
        <v>21371338.200000003</v>
      </c>
    </row>
    <row r="13" spans="1:6" s="36" customFormat="1" ht="24.75" customHeight="1" x14ac:dyDescent="0.2">
      <c r="A13" s="35" t="s">
        <v>49</v>
      </c>
      <c r="B13" s="35" t="s">
        <v>63</v>
      </c>
      <c r="C13" s="35" t="s">
        <v>24</v>
      </c>
      <c r="D13" s="34"/>
      <c r="E13" s="35">
        <v>1937756.72</v>
      </c>
      <c r="F13" s="35">
        <f t="shared" si="0"/>
        <v>19433581.480000004</v>
      </c>
    </row>
    <row r="14" spans="1:6" s="36" customFormat="1" ht="24.75" customHeight="1" x14ac:dyDescent="0.2">
      <c r="A14" s="35" t="s">
        <v>50</v>
      </c>
      <c r="B14" s="35" t="s">
        <v>64</v>
      </c>
      <c r="C14" s="35" t="s">
        <v>25</v>
      </c>
      <c r="D14" s="34"/>
      <c r="E14" s="35">
        <v>88739.71</v>
      </c>
      <c r="F14" s="35">
        <f t="shared" si="0"/>
        <v>19344841.770000003</v>
      </c>
    </row>
    <row r="15" spans="1:6" s="36" customFormat="1" ht="18.75" customHeight="1" x14ac:dyDescent="0.2">
      <c r="A15" s="35" t="s">
        <v>50</v>
      </c>
      <c r="B15" s="35" t="s">
        <v>65</v>
      </c>
      <c r="C15" s="35" t="s">
        <v>26</v>
      </c>
      <c r="D15" s="34"/>
      <c r="E15" s="35">
        <v>1885</v>
      </c>
      <c r="F15" s="35">
        <f t="shared" si="0"/>
        <v>19342956.770000003</v>
      </c>
    </row>
    <row r="16" spans="1:6" s="36" customFormat="1" ht="18.75" customHeight="1" x14ac:dyDescent="0.2">
      <c r="A16" s="35" t="s">
        <v>50</v>
      </c>
      <c r="B16" s="35" t="s">
        <v>66</v>
      </c>
      <c r="C16" s="35" t="s">
        <v>27</v>
      </c>
      <c r="D16" s="34"/>
      <c r="E16" s="35">
        <v>333000</v>
      </c>
      <c r="F16" s="35">
        <f t="shared" si="0"/>
        <v>19009956.770000003</v>
      </c>
    </row>
    <row r="17" spans="1:6" s="36" customFormat="1" ht="18.75" customHeight="1" x14ac:dyDescent="0.2">
      <c r="A17" s="35" t="s">
        <v>50</v>
      </c>
      <c r="B17" s="35" t="s">
        <v>67</v>
      </c>
      <c r="C17" s="35" t="s">
        <v>28</v>
      </c>
      <c r="D17" s="34"/>
      <c r="E17" s="35">
        <v>64653.69</v>
      </c>
      <c r="F17" s="35">
        <f t="shared" si="0"/>
        <v>18945303.080000002</v>
      </c>
    </row>
    <row r="18" spans="1:6" s="36" customFormat="1" ht="20.25" customHeight="1" x14ac:dyDescent="0.2">
      <c r="A18" s="35" t="s">
        <v>51</v>
      </c>
      <c r="B18" s="35" t="s">
        <v>68</v>
      </c>
      <c r="C18" s="35" t="s">
        <v>29</v>
      </c>
      <c r="D18" s="34"/>
      <c r="E18" s="35">
        <v>20579.2</v>
      </c>
      <c r="F18" s="35">
        <f t="shared" si="0"/>
        <v>18924723.880000003</v>
      </c>
    </row>
    <row r="19" spans="1:6" s="36" customFormat="1" ht="24" customHeight="1" x14ac:dyDescent="0.2">
      <c r="A19" s="35" t="s">
        <v>51</v>
      </c>
      <c r="B19" s="35" t="s">
        <v>69</v>
      </c>
      <c r="C19" s="35" t="s">
        <v>30</v>
      </c>
      <c r="D19" s="34"/>
      <c r="E19" s="35">
        <v>8938.5</v>
      </c>
      <c r="F19" s="35">
        <f t="shared" si="0"/>
        <v>18915785.380000003</v>
      </c>
    </row>
    <row r="20" spans="1:6" s="36" customFormat="1" ht="24" customHeight="1" x14ac:dyDescent="0.2">
      <c r="A20" s="35" t="s">
        <v>51</v>
      </c>
      <c r="B20" s="35" t="s">
        <v>70</v>
      </c>
      <c r="C20" s="35" t="s">
        <v>31</v>
      </c>
      <c r="D20" s="34"/>
      <c r="E20" s="35">
        <v>76303</v>
      </c>
      <c r="F20" s="35">
        <f t="shared" si="0"/>
        <v>18839482.380000003</v>
      </c>
    </row>
    <row r="21" spans="1:6" s="36" customFormat="1" ht="24" customHeight="1" x14ac:dyDescent="0.2">
      <c r="A21" s="35" t="s">
        <v>52</v>
      </c>
      <c r="B21" s="35" t="s">
        <v>71</v>
      </c>
      <c r="C21" s="35" t="s">
        <v>32</v>
      </c>
      <c r="D21" s="34"/>
      <c r="E21" s="35">
        <v>110511.14</v>
      </c>
      <c r="F21" s="35">
        <f t="shared" si="0"/>
        <v>18728971.240000002</v>
      </c>
    </row>
    <row r="22" spans="1:6" s="36" customFormat="1" ht="24" customHeight="1" x14ac:dyDescent="0.2">
      <c r="A22" s="35" t="s">
        <v>52</v>
      </c>
      <c r="B22" s="35" t="s">
        <v>72</v>
      </c>
      <c r="C22" s="35" t="s">
        <v>33</v>
      </c>
      <c r="D22" s="34"/>
      <c r="E22" s="35">
        <v>29205</v>
      </c>
      <c r="F22" s="35">
        <f t="shared" si="0"/>
        <v>18699766.240000002</v>
      </c>
    </row>
    <row r="23" spans="1:6" s="36" customFormat="1" ht="24" customHeight="1" x14ac:dyDescent="0.2">
      <c r="A23" s="35" t="s">
        <v>52</v>
      </c>
      <c r="B23" s="35" t="s">
        <v>73</v>
      </c>
      <c r="C23" s="35" t="s">
        <v>34</v>
      </c>
      <c r="D23" s="34"/>
      <c r="E23" s="35">
        <v>171301.83</v>
      </c>
      <c r="F23" s="35">
        <f t="shared" si="0"/>
        <v>18528464.410000004</v>
      </c>
    </row>
    <row r="24" spans="1:6" s="36" customFormat="1" ht="24" customHeight="1" x14ac:dyDescent="0.2">
      <c r="A24" s="35" t="s">
        <v>53</v>
      </c>
      <c r="B24" s="35" t="s">
        <v>74</v>
      </c>
      <c r="C24" s="35" t="s">
        <v>35</v>
      </c>
      <c r="D24" s="34"/>
      <c r="E24" s="35">
        <v>53365.5</v>
      </c>
      <c r="F24" s="35">
        <f t="shared" si="0"/>
        <v>18475098.910000004</v>
      </c>
    </row>
    <row r="25" spans="1:6" s="36" customFormat="1" ht="24" customHeight="1" x14ac:dyDescent="0.2">
      <c r="A25" s="35" t="s">
        <v>53</v>
      </c>
      <c r="B25" s="35" t="s">
        <v>75</v>
      </c>
      <c r="C25" s="35" t="s">
        <v>36</v>
      </c>
      <c r="D25" s="34"/>
      <c r="E25" s="35">
        <v>92272</v>
      </c>
      <c r="F25" s="35">
        <f t="shared" si="0"/>
        <v>18382826.910000004</v>
      </c>
    </row>
    <row r="26" spans="1:6" s="36" customFormat="1" ht="24" customHeight="1" x14ac:dyDescent="0.2">
      <c r="A26" s="35" t="s">
        <v>53</v>
      </c>
      <c r="B26" s="35" t="s">
        <v>76</v>
      </c>
      <c r="C26" s="35" t="s">
        <v>37</v>
      </c>
      <c r="D26" s="34"/>
      <c r="E26" s="35">
        <v>21177.5</v>
      </c>
      <c r="F26" s="35">
        <f t="shared" si="0"/>
        <v>18361649.410000004</v>
      </c>
    </row>
    <row r="27" spans="1:6" s="36" customFormat="1" ht="24" customHeight="1" x14ac:dyDescent="0.2">
      <c r="A27" s="35" t="s">
        <v>54</v>
      </c>
      <c r="B27" s="35" t="s">
        <v>77</v>
      </c>
      <c r="C27" s="35" t="s">
        <v>38</v>
      </c>
      <c r="D27" s="34"/>
      <c r="E27" s="35">
        <v>13026.11</v>
      </c>
      <c r="F27" s="35">
        <f t="shared" si="0"/>
        <v>18348623.300000004</v>
      </c>
    </row>
    <row r="28" spans="1:6" s="36" customFormat="1" ht="18.75" customHeight="1" x14ac:dyDescent="0.2">
      <c r="A28" s="35" t="s">
        <v>54</v>
      </c>
      <c r="B28" s="35" t="s">
        <v>78</v>
      </c>
      <c r="C28" s="35" t="s">
        <v>39</v>
      </c>
      <c r="D28" s="34"/>
      <c r="E28" s="35">
        <v>102075</v>
      </c>
      <c r="F28" s="35">
        <f t="shared" si="0"/>
        <v>18246548.300000004</v>
      </c>
    </row>
    <row r="29" spans="1:6" s="36" customFormat="1" ht="18.75" customHeight="1" x14ac:dyDescent="0.2">
      <c r="A29" s="35" t="s">
        <v>54</v>
      </c>
      <c r="B29" s="35" t="s">
        <v>79</v>
      </c>
      <c r="C29" s="35" t="s">
        <v>40</v>
      </c>
      <c r="D29" s="34"/>
      <c r="E29" s="35">
        <v>49989.67</v>
      </c>
      <c r="F29" s="35">
        <f t="shared" si="0"/>
        <v>18196558.630000003</v>
      </c>
    </row>
    <row r="30" spans="1:6" s="36" customFormat="1" ht="18.75" customHeight="1" x14ac:dyDescent="0.2">
      <c r="A30" s="35" t="s">
        <v>54</v>
      </c>
      <c r="B30" s="35" t="s">
        <v>80</v>
      </c>
      <c r="C30" s="35" t="s">
        <v>41</v>
      </c>
      <c r="D30" s="34"/>
      <c r="E30" s="35">
        <v>106943.4</v>
      </c>
      <c r="F30" s="35">
        <f t="shared" si="0"/>
        <v>18089615.230000004</v>
      </c>
    </row>
    <row r="31" spans="1:6" s="36" customFormat="1" ht="26.25" customHeight="1" x14ac:dyDescent="0.2">
      <c r="A31" s="35" t="s">
        <v>55</v>
      </c>
      <c r="B31" s="35" t="s">
        <v>81</v>
      </c>
      <c r="C31" s="35" t="s">
        <v>42</v>
      </c>
      <c r="D31" s="34"/>
      <c r="E31" s="35">
        <v>207041.85</v>
      </c>
      <c r="F31" s="35">
        <f t="shared" si="0"/>
        <v>17882573.380000003</v>
      </c>
    </row>
    <row r="32" spans="1:6" s="36" customFormat="1" ht="27.75" customHeight="1" x14ac:dyDescent="0.2">
      <c r="A32" s="35" t="s">
        <v>55</v>
      </c>
      <c r="B32" s="35" t="s">
        <v>82</v>
      </c>
      <c r="C32" s="35" t="s">
        <v>43</v>
      </c>
      <c r="D32" s="34"/>
      <c r="E32" s="35">
        <v>102075</v>
      </c>
      <c r="F32" s="35">
        <f t="shared" si="0"/>
        <v>17780498.380000003</v>
      </c>
    </row>
    <row r="33" spans="1:8" s="36" customFormat="1" ht="27.75" customHeight="1" x14ac:dyDescent="0.2">
      <c r="A33" s="35" t="s">
        <v>56</v>
      </c>
      <c r="B33" s="35" t="s">
        <v>83</v>
      </c>
      <c r="C33" s="35" t="s">
        <v>44</v>
      </c>
      <c r="D33" s="34"/>
      <c r="E33" s="35">
        <v>5613749.54</v>
      </c>
      <c r="F33" s="35">
        <f t="shared" si="0"/>
        <v>12166748.840000004</v>
      </c>
    </row>
    <row r="34" spans="1:8" s="36" customFormat="1" ht="18.75" customHeight="1" x14ac:dyDescent="0.2">
      <c r="A34" s="35" t="s">
        <v>56</v>
      </c>
      <c r="B34" s="35" t="s">
        <v>84</v>
      </c>
      <c r="C34" s="35" t="s">
        <v>45</v>
      </c>
      <c r="D34" s="34"/>
      <c r="E34" s="35">
        <v>30000</v>
      </c>
      <c r="F34" s="35">
        <f t="shared" si="0"/>
        <v>12136748.840000004</v>
      </c>
    </row>
    <row r="35" spans="1:8" s="36" customFormat="1" ht="18.75" customHeight="1" x14ac:dyDescent="0.2">
      <c r="A35" s="35" t="s">
        <v>57</v>
      </c>
      <c r="B35" s="35" t="s">
        <v>85</v>
      </c>
      <c r="C35" s="35" t="s">
        <v>46</v>
      </c>
      <c r="D35" s="34"/>
      <c r="E35" s="35">
        <v>3040500</v>
      </c>
      <c r="F35" s="35">
        <f t="shared" si="0"/>
        <v>9096248.8400000036</v>
      </c>
    </row>
    <row r="36" spans="1:8" s="36" customFormat="1" ht="29.25" customHeight="1" x14ac:dyDescent="0.2">
      <c r="A36" s="35" t="s">
        <v>58</v>
      </c>
      <c r="B36" s="35" t="s">
        <v>86</v>
      </c>
      <c r="C36" s="35" t="s">
        <v>47</v>
      </c>
      <c r="D36" s="34"/>
      <c r="E36" s="35">
        <v>3397.99</v>
      </c>
      <c r="F36" s="35">
        <f t="shared" si="0"/>
        <v>9092850.8500000034</v>
      </c>
    </row>
    <row r="37" spans="1:8" s="31" customFormat="1" ht="18" customHeight="1" thickBot="1" x14ac:dyDescent="0.25">
      <c r="A37" s="18"/>
      <c r="B37" s="19"/>
      <c r="C37" s="20"/>
      <c r="D37" s="21"/>
      <c r="E37" s="21">
        <f>SUM(E9:E36)</f>
        <v>22572571.029999997</v>
      </c>
      <c r="F37" s="21">
        <f>+F36</f>
        <v>9092850.8500000034</v>
      </c>
    </row>
    <row r="38" spans="1:8" s="31" customFormat="1" x14ac:dyDescent="0.25">
      <c r="A38" s="22"/>
      <c r="B38" s="23"/>
      <c r="C38" s="23"/>
      <c r="D38" s="23"/>
      <c r="E38" s="24"/>
      <c r="F38" s="25"/>
      <c r="H38" s="32"/>
    </row>
    <row r="39" spans="1:8" s="31" customFormat="1" x14ac:dyDescent="0.25">
      <c r="A39" s="22"/>
      <c r="B39" s="23"/>
      <c r="C39" s="23"/>
      <c r="D39" s="23"/>
      <c r="E39" s="24"/>
      <c r="F39" s="25"/>
    </row>
    <row r="40" spans="1:8" s="31" customFormat="1" x14ac:dyDescent="0.25">
      <c r="A40" s="38" t="s">
        <v>11</v>
      </c>
      <c r="B40" s="38"/>
      <c r="C40" s="22"/>
      <c r="D40" s="45" t="s">
        <v>12</v>
      </c>
      <c r="E40" s="45"/>
      <c r="F40" s="24"/>
    </row>
    <row r="41" spans="1:8" s="31" customFormat="1" ht="13.5" customHeight="1" x14ac:dyDescent="0.25">
      <c r="A41" s="37"/>
      <c r="B41" s="37"/>
      <c r="C41" s="26"/>
      <c r="D41" s="27"/>
      <c r="E41" s="27"/>
      <c r="F41" s="23"/>
    </row>
    <row r="42" spans="1:8" s="31" customFormat="1" ht="14.25" hidden="1" customHeight="1" x14ac:dyDescent="0.25">
      <c r="A42" s="28" t="s">
        <v>13</v>
      </c>
      <c r="B42" s="23"/>
      <c r="C42" s="22" t="s">
        <v>14</v>
      </c>
      <c r="D42" s="38" t="s">
        <v>15</v>
      </c>
      <c r="E42" s="38"/>
      <c r="F42" s="23"/>
    </row>
    <row r="43" spans="1:8" ht="32.25" customHeight="1" x14ac:dyDescent="0.25">
      <c r="C43" s="29" t="s">
        <v>18</v>
      </c>
      <c r="D43" s="39" t="s">
        <v>19</v>
      </c>
      <c r="E43" s="39"/>
    </row>
    <row r="44" spans="1:8" x14ac:dyDescent="0.25">
      <c r="C44" s="23" t="s">
        <v>16</v>
      </c>
      <c r="D44" s="23" t="s">
        <v>17</v>
      </c>
      <c r="E44" s="23"/>
    </row>
    <row r="45" spans="1:8" x14ac:dyDescent="0.25">
      <c r="F45" s="30"/>
    </row>
    <row r="49" spans="4:6" x14ac:dyDescent="0.25">
      <c r="D49" s="33"/>
      <c r="F49" s="24"/>
    </row>
  </sheetData>
  <mergeCells count="9">
    <mergeCell ref="A41:B41"/>
    <mergeCell ref="D42:E42"/>
    <mergeCell ref="D43:E43"/>
    <mergeCell ref="A1:F1"/>
    <mergeCell ref="A2:F2"/>
    <mergeCell ref="A3:F3"/>
    <mergeCell ref="A4:F4"/>
    <mergeCell ref="A40:B40"/>
    <mergeCell ref="D40:E40"/>
  </mergeCells>
  <pageMargins left="0.97" right="0.31496062992125984" top="0.4" bottom="0.17" header="0.35" footer="0.31496062992125984"/>
  <pageSetup paperSize="9" scale="66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2025-12-23T12:47:28Z</cp:lastPrinted>
  <dcterms:created xsi:type="dcterms:W3CDTF">2025-07-22T17:24:17Z</dcterms:created>
  <dcterms:modified xsi:type="dcterms:W3CDTF">2026-01-06T17:34:17Z</dcterms:modified>
</cp:coreProperties>
</file>