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Finanzas/Ingresos-Egresos/"/>
    </mc:Choice>
  </mc:AlternateContent>
  <xr:revisionPtr revIDLastSave="4" documentId="13_ncr:1_{A936ABB0-7196-4CDB-BD4E-BF676597AF05}" xr6:coauthVersionLast="47" xr6:coauthVersionMax="47" xr10:uidLastSave="{F2ECA9BD-524E-43AB-8F31-D69B92A854CE}"/>
  <bookViews>
    <workbookView xWindow="-120" yWindow="-120" windowWidth="29040" windowHeight="15720" xr2:uid="{D2762999-29F0-41D3-B38A-9ACDCBFFC6E7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E27" i="1"/>
  <c r="F7" i="1" l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</calcChain>
</file>

<file path=xl/sharedStrings.xml><?xml version="1.0" encoding="utf-8"?>
<sst xmlns="http://schemas.openxmlformats.org/spreadsheetml/2006/main" count="75" uniqueCount="68">
  <si>
    <t>Dirección General de Riesgos Agropecuarios</t>
  </si>
  <si>
    <t>Relación de Ingresos y Egresos</t>
  </si>
  <si>
    <t>Sub Cuenta Bancaria No:   BR-0100279000</t>
  </si>
  <si>
    <t xml:space="preserve">                                                   Balance al inicio del periodo:  RD$ </t>
  </si>
  <si>
    <t>Fecha de Registro</t>
  </si>
  <si>
    <t>No. Lib.</t>
  </si>
  <si>
    <t>Descripción</t>
  </si>
  <si>
    <t>Débito</t>
  </si>
  <si>
    <t>Crédito</t>
  </si>
  <si>
    <t>Balance</t>
  </si>
  <si>
    <t>INGRESOS RECIBIDOS</t>
  </si>
  <si>
    <t>Preparado por:</t>
  </si>
  <si>
    <t>Revisado por:</t>
  </si>
  <si>
    <t xml:space="preserve">   Aux. adiminstrativo</t>
  </si>
  <si>
    <t xml:space="preserve">Encargado de Contabilidad </t>
  </si>
  <si>
    <t xml:space="preserve">Encargada Administrativo y Financiero </t>
  </si>
  <si>
    <t>Enc. Division de Contabilidad</t>
  </si>
  <si>
    <t>Enc. Departamento Administrativo Financiero</t>
  </si>
  <si>
    <t>Lucy Tania de León Núñez</t>
  </si>
  <si>
    <t>Luis German Pérez Bido</t>
  </si>
  <si>
    <t xml:space="preserve">         Correspondiente al mes de agosto 2025</t>
  </si>
  <si>
    <t>Abono al subsidio de 340 poliza de varios productores agropecuarios correspondiente al mes de julio 2025.</t>
  </si>
  <si>
    <t>Adquisición de tickets de combustible correspondiente al periodo desde 7/8/2025 hasta 7/9/2025.</t>
  </si>
  <si>
    <t>Aquisicion de printers y computadora.</t>
  </si>
  <si>
    <t>Nómina empleados carácter eventual mes de agosto año 2025.</t>
  </si>
  <si>
    <t>Nómina empleados fijos mes de agosto año 2025.</t>
  </si>
  <si>
    <t>Nómina empleados interinato mes de agosto año 2025.</t>
  </si>
  <si>
    <t>Nómina personal probatorio de carrera del mes de agosto 2025.</t>
  </si>
  <si>
    <t>Pago de membresia anual a la Asociacion Civil Latinoamericana para el Desarollo del Seguro Agropecuario (ALASA). Correspondiente al año 2025</t>
  </si>
  <si>
    <t>Pago por 761 servicios de almuerzos consumidos por empleados en el mes de julio del año 2025.</t>
  </si>
  <si>
    <t>Pago por servicio de chequeo electrico y montura de caja de fusible vehiculo Nissan Frontier NP 300 placa L355000.</t>
  </si>
  <si>
    <t>Pago por servicio de flotillas móviles correspondiente al mes de julio del año 2025.</t>
  </si>
  <si>
    <t>Pago por servicio de internet movil correspondiente desde el 23/08/2025 al 22/09/2025.</t>
  </si>
  <si>
    <t>Pago por servicio de notarización de contrato convenio de colaboración interinstitucional entre CONADIS y DIGERA.</t>
  </si>
  <si>
    <t>Pago por servicio de notarización de contrato de carta compromiso para servicios personales.</t>
  </si>
  <si>
    <t>Pago por servicio de telefonia fija, internet y cable, correspondiente al periodo 11/08/2025 hasta 10/09/2025.</t>
  </si>
  <si>
    <t>Pago seguro de salud complementario a empleados correspondiente al mes de agosto del año 2025.</t>
  </si>
  <si>
    <t>Saldo al subsidio de 328 polizas de productores agropecuarios correspondiente al mes de mayo 2025.</t>
  </si>
  <si>
    <t>04/08/2025</t>
  </si>
  <si>
    <t>05/08/2025</t>
  </si>
  <si>
    <t>07/08/2025</t>
  </si>
  <si>
    <t>11/08/2025</t>
  </si>
  <si>
    <t>12/08/2025</t>
  </si>
  <si>
    <t>15/08/2025</t>
  </si>
  <si>
    <t>18/08/2025</t>
  </si>
  <si>
    <t>19/08/2025</t>
  </si>
  <si>
    <t>22/08/2025</t>
  </si>
  <si>
    <t>25/08/2025</t>
  </si>
  <si>
    <t>27/08/2025</t>
  </si>
  <si>
    <t>756</t>
  </si>
  <si>
    <t>761</t>
  </si>
  <si>
    <t>759</t>
  </si>
  <si>
    <t>774</t>
  </si>
  <si>
    <t>767</t>
  </si>
  <si>
    <t>776</t>
  </si>
  <si>
    <t>785</t>
  </si>
  <si>
    <t>778</t>
  </si>
  <si>
    <t>780</t>
  </si>
  <si>
    <t>791</t>
  </si>
  <si>
    <t>793</t>
  </si>
  <si>
    <t>797</t>
  </si>
  <si>
    <t>799</t>
  </si>
  <si>
    <t>808</t>
  </si>
  <si>
    <t>811</t>
  </si>
  <si>
    <t>824</t>
  </si>
  <si>
    <t>828</t>
  </si>
  <si>
    <t>838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</si>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</sst>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.5"/>
      <color theme="1"/>
      <name val="Times New Roman"/>
      <family val="1"/>
    </font>
    <font>
      <b/>
      <u/>
      <sz val="11"/>
      <color theme="1"/>
      <name val="Times New Roman"/>
      <family val="1"/>
    </font>
    <font>
      <sz val="9"/>
      <color indexed="8"/>
      <name val="Times New Roman"/>
      <family val="1"/>
    </font>
    <font>
      <sz val="9"/>
      <color indexed="8"/>
      <name val="Calibri"/>
      <family val="2"/>
    </font>
    <font>
      <b/>
      <sz val="10"/>
      <color rgb="FFDEA450"/>
      <name val="Times New Roman"/>
      <family val="1"/>
    </font>
    <font>
      <b/>
      <sz val="11"/>
      <color rgb="FFDEA45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25D3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right"/>
    </xf>
    <xf numFmtId="164" fontId="4" fillId="2" borderId="1" xfId="1" applyFont="1" applyFill="1" applyBorder="1"/>
    <xf numFmtId="164" fontId="4" fillId="2" borderId="3" xfId="1" applyFont="1" applyFill="1" applyBorder="1" applyAlignment="1"/>
    <xf numFmtId="0" fontId="3" fillId="2" borderId="6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/>
    <xf numFmtId="0" fontId="6" fillId="0" borderId="10" xfId="0" applyFont="1" applyBorder="1" applyAlignment="1">
      <alignment vertical="center"/>
    </xf>
    <xf numFmtId="164" fontId="6" fillId="0" borderId="10" xfId="1" applyFont="1" applyFill="1" applyBorder="1" applyAlignment="1">
      <alignment vertical="center"/>
    </xf>
    <xf numFmtId="164" fontId="7" fillId="0" borderId="10" xfId="1" applyFont="1" applyFill="1" applyBorder="1"/>
    <xf numFmtId="164" fontId="7" fillId="2" borderId="11" xfId="1" applyFont="1" applyFill="1" applyBorder="1" applyAlignment="1">
      <alignment vertic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/>
    <xf numFmtId="4" fontId="8" fillId="0" borderId="13" xfId="0" applyNumberFormat="1" applyFont="1" applyBorder="1"/>
    <xf numFmtId="164" fontId="7" fillId="0" borderId="13" xfId="1" applyFont="1" applyFill="1" applyBorder="1" applyAlignment="1">
      <alignment vertical="center"/>
    </xf>
    <xf numFmtId="164" fontId="7" fillId="0" borderId="13" xfId="1" applyFont="1" applyFill="1" applyBorder="1"/>
    <xf numFmtId="164" fontId="7" fillId="0" borderId="14" xfId="0" applyNumberFormat="1" applyFont="1" applyBorder="1"/>
    <xf numFmtId="164" fontId="7" fillId="2" borderId="14" xfId="1" applyFont="1" applyFill="1" applyBorder="1" applyAlignment="1">
      <alignment vertical="center"/>
    </xf>
    <xf numFmtId="0" fontId="5" fillId="0" borderId="15" xfId="0" applyFont="1" applyBorder="1" applyAlignment="1">
      <alignment horizontal="center"/>
    </xf>
    <xf numFmtId="0" fontId="5" fillId="0" borderId="6" xfId="0" applyFont="1" applyBorder="1"/>
    <xf numFmtId="0" fontId="4" fillId="3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/>
    <xf numFmtId="164" fontId="8" fillId="0" borderId="0" xfId="1" applyFont="1"/>
    <xf numFmtId="164" fontId="5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164" fontId="8" fillId="0" borderId="0" xfId="0" applyNumberFormat="1" applyFont="1"/>
    <xf numFmtId="15" fontId="11" fillId="0" borderId="13" xfId="0" applyNumberFormat="1" applyFont="1" applyBorder="1" applyAlignment="1">
      <alignment horizontal="center"/>
    </xf>
    <xf numFmtId="49" fontId="11" fillId="0" borderId="13" xfId="0" applyNumberFormat="1" applyFont="1" applyBorder="1" applyAlignment="1">
      <alignment horizontal="left" wrapText="1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4" fontId="8" fillId="0" borderId="0" xfId="0" applyNumberFormat="1" applyFont="1"/>
    <xf numFmtId="164" fontId="7" fillId="0" borderId="13" xfId="1" applyFont="1" applyBorder="1" applyAlignment="1">
      <alignment horizontal="center" vertical="center"/>
    </xf>
    <xf numFmtId="15" fontId="12" fillId="0" borderId="1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13" fillId="4" borderId="7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/>
    </xf>
    <xf numFmtId="164" fontId="14" fillId="4" borderId="8" xfId="1" applyFont="1" applyFill="1" applyBorder="1" applyAlignment="1">
      <alignment horizontal="center" vertical="center"/>
    </xf>
    <xf numFmtId="164" fontId="13" fillId="4" borderId="15" xfId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590551</xdr:colOff>
      <xdr:row>3</xdr:row>
      <xdr:rowOff>28797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03FE0C-65B3-4A88-9567-CAC1D78FB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828800" cy="714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0ABE0-1E3B-4D6B-A17B-DF569D650963}">
  <dimension ref="A1:H39"/>
  <sheetViews>
    <sheetView tabSelected="1" view="pageBreakPreview" zoomScaleNormal="100" zoomScaleSheetLayoutView="100" workbookViewId="0">
      <selection activeCell="C6" sqref="C6"/>
    </sheetView>
  </sheetViews>
  <sheetFormatPr baseColWidth="10" defaultRowHeight="15" x14ac:dyDescent="0.25"/>
  <cols>
    <col min="1" max="1" width="11.140625" style="23" customWidth="1"/>
    <col min="2" max="2" width="7.42578125" style="24" bestFit="1" customWidth="1"/>
    <col min="3" max="3" width="75.28515625" style="24" customWidth="1"/>
    <col min="4" max="4" width="14.140625" style="24" customWidth="1"/>
    <col min="5" max="5" width="18.42578125" style="25" customWidth="1"/>
    <col min="6" max="6" width="18" style="24" customWidth="1"/>
    <col min="7" max="16384" width="11.42578125" style="24"/>
  </cols>
  <sheetData>
    <row r="1" spans="1:6" ht="15.75" x14ac:dyDescent="0.25">
      <c r="A1" s="42" t="s">
        <v>0</v>
      </c>
      <c r="B1" s="42"/>
      <c r="C1" s="42"/>
      <c r="D1" s="42"/>
      <c r="E1" s="42"/>
      <c r="F1" s="42"/>
    </row>
    <row r="2" spans="1:6" ht="17.25" customHeight="1" x14ac:dyDescent="0.25">
      <c r="A2" s="42" t="s">
        <v>1</v>
      </c>
      <c r="B2" s="42"/>
      <c r="C2" s="42"/>
      <c r="D2" s="42"/>
      <c r="E2" s="42"/>
      <c r="F2" s="42"/>
    </row>
    <row r="3" spans="1:6" ht="21" customHeight="1" thickBot="1" x14ac:dyDescent="0.3">
      <c r="A3" s="43" t="s">
        <v>20</v>
      </c>
      <c r="B3" s="43"/>
      <c r="C3" s="43"/>
      <c r="D3" s="43"/>
      <c r="E3" s="43"/>
      <c r="F3" s="43"/>
    </row>
    <row r="4" spans="1:6" ht="18" customHeight="1" thickBot="1" x14ac:dyDescent="0.3">
      <c r="A4" s="44" t="s">
        <v>2</v>
      </c>
      <c r="B4" s="45"/>
      <c r="C4" s="45"/>
      <c r="D4" s="45"/>
      <c r="E4" s="45"/>
      <c r="F4" s="46"/>
    </row>
    <row r="5" spans="1:6" ht="15.75" thickBot="1" x14ac:dyDescent="0.3">
      <c r="A5" s="1"/>
      <c r="B5" s="2"/>
      <c r="C5" s="3" t="s">
        <v>3</v>
      </c>
      <c r="D5" s="4">
        <v>17518655.770000007</v>
      </c>
      <c r="E5" s="5"/>
      <c r="F5" s="6"/>
    </row>
    <row r="6" spans="1:6" ht="31.5" customHeight="1" thickBot="1" x14ac:dyDescent="0.3">
      <c r="A6" s="48" t="s">
        <v>4</v>
      </c>
      <c r="B6" s="48" t="s">
        <v>5</v>
      </c>
      <c r="C6" s="49" t="s">
        <v>6</v>
      </c>
      <c r="D6" s="49" t="s">
        <v>7</v>
      </c>
      <c r="E6" s="50" t="s">
        <v>8</v>
      </c>
      <c r="F6" s="49" t="s">
        <v>9</v>
      </c>
    </row>
    <row r="7" spans="1:6" ht="21" customHeight="1" x14ac:dyDescent="0.25">
      <c r="A7" s="7"/>
      <c r="B7" s="8"/>
      <c r="C7" s="9" t="s">
        <v>10</v>
      </c>
      <c r="D7" s="10">
        <v>13252833.33</v>
      </c>
      <c r="E7" s="11"/>
      <c r="F7" s="12">
        <f>D5+D7</f>
        <v>30771489.100000009</v>
      </c>
    </row>
    <row r="8" spans="1:6" ht="10.5" customHeight="1" x14ac:dyDescent="0.25">
      <c r="A8" s="13"/>
      <c r="B8" s="14"/>
      <c r="C8" s="15"/>
      <c r="D8" s="16"/>
      <c r="E8" s="17"/>
      <c r="F8" s="18"/>
    </row>
    <row r="9" spans="1:6" s="34" customFormat="1" ht="25.5" customHeight="1" x14ac:dyDescent="0.2">
      <c r="A9" s="38" t="s">
        <v>38</v>
      </c>
      <c r="B9" s="32" t="s">
        <v>49</v>
      </c>
      <c r="C9" s="33" t="s">
        <v>36</v>
      </c>
      <c r="D9" s="32"/>
      <c r="E9" s="37">
        <v>76340.5</v>
      </c>
      <c r="F9" s="19">
        <f>+F7-E9</f>
        <v>30695148.600000009</v>
      </c>
    </row>
    <row r="10" spans="1:6" s="34" customFormat="1" ht="25.5" customHeight="1" x14ac:dyDescent="0.2">
      <c r="A10" s="38" t="s">
        <v>39</v>
      </c>
      <c r="B10" s="32" t="s">
        <v>50</v>
      </c>
      <c r="C10" s="33" t="s">
        <v>22</v>
      </c>
      <c r="D10" s="32"/>
      <c r="E10" s="37">
        <v>333000</v>
      </c>
      <c r="F10" s="19">
        <f>+F9-E10</f>
        <v>30362148.600000009</v>
      </c>
    </row>
    <row r="11" spans="1:6" s="34" customFormat="1" ht="25.5" customHeight="1" x14ac:dyDescent="0.2">
      <c r="A11" s="38" t="s">
        <v>39</v>
      </c>
      <c r="B11" s="32" t="s">
        <v>51</v>
      </c>
      <c r="C11" s="33" t="s">
        <v>28</v>
      </c>
      <c r="D11" s="32"/>
      <c r="E11" s="37">
        <v>125691.65</v>
      </c>
      <c r="F11" s="19">
        <f t="shared" ref="F11:F26" si="0">+F10-E11</f>
        <v>30236456.95000001</v>
      </c>
    </row>
    <row r="12" spans="1:6" s="34" customFormat="1" ht="25.5" customHeight="1" x14ac:dyDescent="0.2">
      <c r="A12" s="38" t="s">
        <v>40</v>
      </c>
      <c r="B12" s="32" t="s">
        <v>52</v>
      </c>
      <c r="C12" s="33" t="s">
        <v>31</v>
      </c>
      <c r="D12" s="32"/>
      <c r="E12" s="37">
        <v>78312</v>
      </c>
      <c r="F12" s="19">
        <f t="shared" si="0"/>
        <v>30158144.95000001</v>
      </c>
    </row>
    <row r="13" spans="1:6" s="34" customFormat="1" ht="25.5" customHeight="1" x14ac:dyDescent="0.2">
      <c r="A13" s="38" t="s">
        <v>40</v>
      </c>
      <c r="B13" s="32" t="s">
        <v>53</v>
      </c>
      <c r="C13" s="33" t="s">
        <v>33</v>
      </c>
      <c r="D13" s="32"/>
      <c r="E13" s="37">
        <v>5900</v>
      </c>
      <c r="F13" s="19">
        <f t="shared" si="0"/>
        <v>30152244.95000001</v>
      </c>
    </row>
    <row r="14" spans="1:6" s="34" customFormat="1" ht="25.5" customHeight="1" x14ac:dyDescent="0.2">
      <c r="A14" s="38" t="s">
        <v>41</v>
      </c>
      <c r="B14" s="32" t="s">
        <v>54</v>
      </c>
      <c r="C14" s="33" t="s">
        <v>24</v>
      </c>
      <c r="D14" s="32"/>
      <c r="E14" s="37">
        <v>92272</v>
      </c>
      <c r="F14" s="19">
        <f t="shared" si="0"/>
        <v>30059972.95000001</v>
      </c>
    </row>
    <row r="15" spans="1:6" s="34" customFormat="1" ht="25.5" customHeight="1" x14ac:dyDescent="0.2">
      <c r="A15" s="38" t="s">
        <v>41</v>
      </c>
      <c r="B15" s="32" t="s">
        <v>55</v>
      </c>
      <c r="C15" s="33" t="s">
        <v>25</v>
      </c>
      <c r="D15" s="32"/>
      <c r="E15" s="37">
        <v>2133996.1800000002</v>
      </c>
      <c r="F15" s="19">
        <f t="shared" si="0"/>
        <v>27925976.770000011</v>
      </c>
    </row>
    <row r="16" spans="1:6" s="34" customFormat="1" ht="25.5" customHeight="1" x14ac:dyDescent="0.2">
      <c r="A16" s="38" t="s">
        <v>41</v>
      </c>
      <c r="B16" s="32" t="s">
        <v>56</v>
      </c>
      <c r="C16" s="33" t="s">
        <v>67</v>
      </c>
      <c r="D16" s="32"/>
      <c r="E16" s="37">
        <v>1937756.72</v>
      </c>
      <c r="F16" s="19">
        <f t="shared" si="0"/>
        <v>25988220.050000012</v>
      </c>
    </row>
    <row r="17" spans="1:8" s="34" customFormat="1" ht="25.5" customHeight="1" x14ac:dyDescent="0.2">
      <c r="A17" s="38" t="s">
        <v>41</v>
      </c>
      <c r="B17" s="32" t="s">
        <v>57</v>
      </c>
      <c r="C17" s="33" t="s">
        <v>34</v>
      </c>
      <c r="D17" s="32"/>
      <c r="E17" s="37">
        <v>3540</v>
      </c>
      <c r="F17" s="19">
        <f t="shared" si="0"/>
        <v>25984680.050000012</v>
      </c>
    </row>
    <row r="18" spans="1:8" s="34" customFormat="1" ht="27" customHeight="1" x14ac:dyDescent="0.2">
      <c r="A18" s="38" t="s">
        <v>42</v>
      </c>
      <c r="B18" s="32" t="s">
        <v>58</v>
      </c>
      <c r="C18" s="33" t="s">
        <v>26</v>
      </c>
      <c r="D18" s="32"/>
      <c r="E18" s="37">
        <v>88739.71</v>
      </c>
      <c r="F18" s="19">
        <f t="shared" si="0"/>
        <v>25895940.340000011</v>
      </c>
    </row>
    <row r="19" spans="1:8" s="34" customFormat="1" ht="27" customHeight="1" x14ac:dyDescent="0.2">
      <c r="A19" s="38" t="s">
        <v>42</v>
      </c>
      <c r="B19" s="32" t="s">
        <v>59</v>
      </c>
      <c r="C19" s="33" t="s">
        <v>29</v>
      </c>
      <c r="D19" s="32"/>
      <c r="E19" s="37">
        <v>233474.8</v>
      </c>
      <c r="F19" s="19">
        <f t="shared" si="0"/>
        <v>25662465.54000001</v>
      </c>
    </row>
    <row r="20" spans="1:8" s="34" customFormat="1" ht="21" customHeight="1" x14ac:dyDescent="0.2">
      <c r="A20" s="38" t="s">
        <v>43</v>
      </c>
      <c r="B20" s="32" t="s">
        <v>60</v>
      </c>
      <c r="C20" s="33" t="s">
        <v>35</v>
      </c>
      <c r="D20" s="32"/>
      <c r="E20" s="37">
        <v>47891.9</v>
      </c>
      <c r="F20" s="19">
        <f t="shared" si="0"/>
        <v>25614573.640000012</v>
      </c>
    </row>
    <row r="21" spans="1:8" s="34" customFormat="1" ht="27" customHeight="1" x14ac:dyDescent="0.2">
      <c r="A21" s="38" t="s">
        <v>44</v>
      </c>
      <c r="B21" s="32" t="s">
        <v>61</v>
      </c>
      <c r="C21" s="33" t="s">
        <v>27</v>
      </c>
      <c r="D21" s="32"/>
      <c r="E21" s="37">
        <v>69204</v>
      </c>
      <c r="F21" s="19">
        <f t="shared" si="0"/>
        <v>25545369.640000012</v>
      </c>
    </row>
    <row r="22" spans="1:8" s="34" customFormat="1" ht="27" customHeight="1" x14ac:dyDescent="0.2">
      <c r="A22" s="38" t="s">
        <v>45</v>
      </c>
      <c r="B22" s="32" t="s">
        <v>62</v>
      </c>
      <c r="C22" s="33" t="s">
        <v>21</v>
      </c>
      <c r="D22" s="32"/>
      <c r="E22" s="37">
        <v>6089584.1699999999</v>
      </c>
      <c r="F22" s="19">
        <f t="shared" si="0"/>
        <v>19455785.470000014</v>
      </c>
    </row>
    <row r="23" spans="1:8" s="34" customFormat="1" ht="21" customHeight="1" x14ac:dyDescent="0.2">
      <c r="A23" s="38" t="s">
        <v>45</v>
      </c>
      <c r="B23" s="32" t="s">
        <v>63</v>
      </c>
      <c r="C23" s="33" t="s">
        <v>37</v>
      </c>
      <c r="D23" s="32"/>
      <c r="E23" s="37">
        <v>1636236.82</v>
      </c>
      <c r="F23" s="19">
        <f t="shared" si="0"/>
        <v>17819548.650000013</v>
      </c>
    </row>
    <row r="24" spans="1:8" s="34" customFormat="1" ht="21" customHeight="1" x14ac:dyDescent="0.2">
      <c r="A24" s="38" t="s">
        <v>46</v>
      </c>
      <c r="B24" s="32" t="s">
        <v>64</v>
      </c>
      <c r="C24" s="33" t="s">
        <v>23</v>
      </c>
      <c r="D24" s="32"/>
      <c r="E24" s="37">
        <v>153646.01</v>
      </c>
      <c r="F24" s="19">
        <f t="shared" si="0"/>
        <v>17665902.640000012</v>
      </c>
    </row>
    <row r="25" spans="1:8" s="34" customFormat="1" ht="21" customHeight="1" x14ac:dyDescent="0.2">
      <c r="A25" s="38" t="s">
        <v>47</v>
      </c>
      <c r="B25" s="32" t="s">
        <v>65</v>
      </c>
      <c r="C25" s="33" t="s">
        <v>32</v>
      </c>
      <c r="D25" s="32"/>
      <c r="E25" s="37">
        <v>3397.99</v>
      </c>
      <c r="F25" s="19">
        <f t="shared" si="0"/>
        <v>17662504.650000013</v>
      </c>
    </row>
    <row r="26" spans="1:8" s="34" customFormat="1" ht="33.75" customHeight="1" x14ac:dyDescent="0.2">
      <c r="A26" s="38" t="s">
        <v>48</v>
      </c>
      <c r="B26" s="32" t="s">
        <v>66</v>
      </c>
      <c r="C26" s="33" t="s">
        <v>30</v>
      </c>
      <c r="D26" s="32"/>
      <c r="E26" s="37">
        <v>21240</v>
      </c>
      <c r="F26" s="19">
        <f t="shared" si="0"/>
        <v>17641264.650000013</v>
      </c>
    </row>
    <row r="27" spans="1:8" s="34" customFormat="1" ht="18" customHeight="1" thickBot="1" x14ac:dyDescent="0.25">
      <c r="A27" s="20"/>
      <c r="B27" s="21"/>
      <c r="C27" s="22"/>
      <c r="D27" s="51"/>
      <c r="E27" s="51">
        <f>SUM(E9:E26)</f>
        <v>13130224.449999999</v>
      </c>
      <c r="F27" s="51">
        <f>+F26</f>
        <v>17641264.650000013</v>
      </c>
    </row>
    <row r="28" spans="1:8" s="34" customFormat="1" x14ac:dyDescent="0.25">
      <c r="A28" s="23"/>
      <c r="B28" s="24"/>
      <c r="C28" s="24"/>
      <c r="D28" s="24"/>
      <c r="E28" s="25"/>
      <c r="F28" s="26"/>
      <c r="H28" s="35"/>
    </row>
    <row r="29" spans="1:8" s="34" customFormat="1" x14ac:dyDescent="0.25">
      <c r="A29" s="23"/>
      <c r="B29" s="24"/>
      <c r="C29" s="24"/>
      <c r="D29" s="24"/>
      <c r="E29" s="25"/>
      <c r="F29" s="26"/>
    </row>
    <row r="30" spans="1:8" s="34" customFormat="1" x14ac:dyDescent="0.25">
      <c r="A30" s="40" t="s">
        <v>11</v>
      </c>
      <c r="B30" s="40"/>
      <c r="C30" s="23"/>
      <c r="D30" s="47" t="s">
        <v>12</v>
      </c>
      <c r="E30" s="47"/>
      <c r="F30" s="25"/>
    </row>
    <row r="31" spans="1:8" s="34" customFormat="1" ht="13.5" customHeight="1" x14ac:dyDescent="0.25">
      <c r="A31" s="39"/>
      <c r="B31" s="39"/>
      <c r="C31" s="27"/>
      <c r="D31" s="28"/>
      <c r="E31" s="28"/>
      <c r="F31" s="24"/>
    </row>
    <row r="32" spans="1:8" s="34" customFormat="1" ht="14.25" hidden="1" customHeight="1" x14ac:dyDescent="0.25">
      <c r="A32" s="29" t="s">
        <v>13</v>
      </c>
      <c r="B32" s="24"/>
      <c r="C32" s="23" t="s">
        <v>14</v>
      </c>
      <c r="D32" s="40" t="s">
        <v>15</v>
      </c>
      <c r="E32" s="40"/>
      <c r="F32" s="24"/>
    </row>
    <row r="33" spans="3:6" ht="32.25" customHeight="1" x14ac:dyDescent="0.25">
      <c r="C33" s="30" t="s">
        <v>18</v>
      </c>
      <c r="D33" s="41" t="s">
        <v>19</v>
      </c>
      <c r="E33" s="41"/>
    </row>
    <row r="34" spans="3:6" x14ac:dyDescent="0.25">
      <c r="C34" s="24" t="s">
        <v>16</v>
      </c>
      <c r="D34" s="24" t="s">
        <v>17</v>
      </c>
      <c r="E34" s="24"/>
    </row>
    <row r="35" spans="3:6" x14ac:dyDescent="0.25">
      <c r="F35" s="31"/>
    </row>
    <row r="39" spans="3:6" x14ac:dyDescent="0.25">
      <c r="D39" s="36"/>
      <c r="F39" s="25"/>
    </row>
  </sheetData>
  <mergeCells count="9">
    <mergeCell ref="A31:B31"/>
    <mergeCell ref="D32:E32"/>
    <mergeCell ref="D33:E33"/>
    <mergeCell ref="A1:F1"/>
    <mergeCell ref="A2:F2"/>
    <mergeCell ref="A3:F3"/>
    <mergeCell ref="A4:F4"/>
    <mergeCell ref="A30:B30"/>
    <mergeCell ref="D30:E30"/>
  </mergeCells>
  <pageMargins left="1.0236220472440944" right="0.59055118110236227" top="0.43307086614173229" bottom="0.31496062992125984" header="0.35433070866141736" footer="0.31496062992125984"/>
  <pageSetup paperSize="9" scale="70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D1CC-DD20-431C-B82B-2BF9948F4E7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Tania De León Nuñez</dc:creator>
  <cp:lastModifiedBy>Dirección General de Riesgos Agropecuarios</cp:lastModifiedBy>
  <cp:lastPrinted>2025-09-02T19:00:49Z</cp:lastPrinted>
  <dcterms:created xsi:type="dcterms:W3CDTF">2025-07-22T17:24:17Z</dcterms:created>
  <dcterms:modified xsi:type="dcterms:W3CDTF">2025-09-04T13:21:02Z</dcterms:modified>
</cp:coreProperties>
</file>