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Ingreso y Egreso\"/>
    </mc:Choice>
  </mc:AlternateContent>
  <xr:revisionPtr revIDLastSave="0" documentId="13_ncr:1_{C2CFC315-7239-4B76-9010-211BF35D83E9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7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D29" i="1"/>
  <c r="F29" i="1" s="1"/>
</calcChain>
</file>

<file path=xl/sharedStrings.xml><?xml version="1.0" encoding="utf-8"?>
<sst xmlns="http://schemas.openxmlformats.org/spreadsheetml/2006/main" count="81" uniqueCount="71">
  <si>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</si>
  <si>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</si>
  <si>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</si>
  <si>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</si>
  <si>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</si>
  <si>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</si>
  <si>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</si>
  <si>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</si>
  <si>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</si>
  <si>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</si>
  <si>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</si>
  <si>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</si>
  <si>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</si>
  <si>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</si>
  <si>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</si>
  <si>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</si>
  <si>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</si>
  <si>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</si>
  <si>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Pago seguro de salud complementario a empleados correspondiente al mes de abril del año 2025.</t>
  </si>
  <si>
    <t>Pago trimestre 2025-31 por Maestría en Ciberseguridad cursado por Yeudys Sierra Pérez empleado de esta Dirección General.</t>
  </si>
  <si>
    <t>Adquisición de paneles led y materiales de climatización para reparación de aire central de DIGERA.</t>
  </si>
  <si>
    <t>Viáticos empleados para congreso a celebrarse en Brasil.</t>
  </si>
  <si>
    <t>Pago por servicio de teléfono móviles (flotas) utilizados en el mes de marzo 2025.</t>
  </si>
  <si>
    <t>Pago por 526 servicios de almuerzos consumidos por empleados en el mes de marzo del año 2025.</t>
  </si>
  <si>
    <t>Alquiler de stand para participar en feria AGROPESUR 2025.</t>
  </si>
  <si>
    <t>Nómina empleados carácter eventual mes de abril año 2025.</t>
  </si>
  <si>
    <t>Nómina empleados fijos mes de abril año 2025.</t>
  </si>
  <si>
    <t>Nómina empleados interinato mes de abril año 2025.</t>
  </si>
  <si>
    <t>Nómina empleados temporales mes de abril año 2025.</t>
  </si>
  <si>
    <t>Nómina empleados interinato mes de marzo año 2025.</t>
  </si>
  <si>
    <t>Nómina personal probatorio de carrera del mes de abril 2025.</t>
  </si>
  <si>
    <t>Servicio de catering consumido por el personal DIGERA en la celebración del 16to aniversario de la institución.</t>
  </si>
  <si>
    <t>Adquisición de 200 gorras bordadas con logo y cúpula institucional.</t>
  </si>
  <si>
    <t>Servicio de telefonía fija, internet y cable correspondiente al periodo desde 11/03/2025 hasta 10/04/2025.</t>
  </si>
  <si>
    <t>Pago por servicio de internet móvil utilizado desde 23/03/2025 hasta 22/04/2025.</t>
  </si>
  <si>
    <t>Adquisición de 28 botellones de agua para ser consumidos en DIGERA.</t>
  </si>
  <si>
    <t>Adquisición de tickets de combustible correspondiente al periodo desde 08/4/2025 hasta 08/5/2025.</t>
  </si>
  <si>
    <t>Incentivo por rendimiento individual año 2024.</t>
  </si>
  <si>
    <t xml:space="preserve">         Correspondiente al mes de abril 2025</t>
  </si>
  <si>
    <t>02/04/2025</t>
  </si>
  <si>
    <t>03/04/2025</t>
  </si>
  <si>
    <t>07/04/2025</t>
  </si>
  <si>
    <t>09/04/2025</t>
  </si>
  <si>
    <t>10/04/2025</t>
  </si>
  <si>
    <t>11/04/2025</t>
  </si>
  <si>
    <t>14/04/2025</t>
  </si>
  <si>
    <t>15/04/2025</t>
  </si>
  <si>
    <t>25/04/2025</t>
  </si>
  <si>
    <t>29/04/2025</t>
  </si>
  <si>
    <t>349</t>
  </si>
  <si>
    <t>354</t>
  </si>
  <si>
    <t>358</t>
  </si>
  <si>
    <t>360</t>
  </si>
  <si>
    <t>377</t>
  </si>
  <si>
    <t>391</t>
  </si>
  <si>
    <t>400</t>
  </si>
  <si>
    <t>406</t>
  </si>
  <si>
    <t>402</t>
  </si>
  <si>
    <t>408</t>
  </si>
  <si>
    <t>404</t>
  </si>
  <si>
    <t>413</t>
  </si>
  <si>
    <t>416</t>
  </si>
  <si>
    <t>411</t>
  </si>
  <si>
    <t>421</t>
  </si>
  <si>
    <t>419</t>
  </si>
  <si>
    <t>438</t>
  </si>
  <si>
    <t>444</t>
  </si>
  <si>
    <t>442</t>
  </si>
  <si>
    <t>446</t>
  </si>
  <si>
    <t>Lucy Tania de León Núñez</t>
  </si>
  <si>
    <t>Luis German Pérez 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</si>
</sst>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43" fontId="5" fillId="2" borderId="1" xfId="1" applyFont="1" applyFill="1" applyBorder="1"/>
    <xf numFmtId="43" fontId="5" fillId="2" borderId="3" xfId="1" applyFont="1" applyFill="1" applyBorder="1" applyAlignment="1"/>
    <xf numFmtId="0" fontId="4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3" fontId="4" fillId="3" borderId="8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43" fontId="8" fillId="0" borderId="10" xfId="1" applyFont="1" applyFill="1" applyBorder="1"/>
    <xf numFmtId="43" fontId="8" fillId="2" borderId="11" xfId="1" applyFont="1" applyFill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4" fontId="9" fillId="0" borderId="13" xfId="0" applyNumberFormat="1" applyFont="1" applyBorder="1"/>
    <xf numFmtId="43" fontId="8" fillId="0" borderId="13" xfId="1" applyFont="1" applyFill="1" applyBorder="1" applyAlignment="1">
      <alignment vertical="center"/>
    </xf>
    <xf numFmtId="43" fontId="8" fillId="0" borderId="13" xfId="1" applyFont="1" applyFill="1" applyBorder="1"/>
    <xf numFmtId="43" fontId="8" fillId="0" borderId="14" xfId="0" applyNumberFormat="1" applyFont="1" applyBorder="1"/>
    <xf numFmtId="49" fontId="8" fillId="0" borderId="13" xfId="0" applyNumberFormat="1" applyFont="1" applyBorder="1" applyAlignment="1">
      <alignment horizontal="center" vertical="center"/>
    </xf>
    <xf numFmtId="43" fontId="8" fillId="2" borderId="14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/>
    <xf numFmtId="0" fontId="5" fillId="3" borderId="5" xfId="0" applyFont="1" applyFill="1" applyBorder="1" applyAlignment="1">
      <alignment horizontal="center" vertical="center"/>
    </xf>
    <xf numFmtId="43" fontId="5" fillId="4" borderId="15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43" fontId="9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49" fontId="12" fillId="0" borderId="13" xfId="0" applyNumberFormat="1" applyFont="1" applyBorder="1" applyAlignment="1">
      <alignment horizontal="left" wrapText="1"/>
    </xf>
    <xf numFmtId="15" fontId="12" fillId="0" borderId="1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590551</xdr:colOff>
      <xdr:row>3</xdr:row>
      <xdr:rowOff>28797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800" cy="714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41"/>
  <sheetViews>
    <sheetView tabSelected="1" view="pageBreakPreview" zoomScale="60" zoomScaleNormal="100" workbookViewId="0">
      <selection activeCell="J26" sqref="J26"/>
    </sheetView>
  </sheetViews>
  <sheetFormatPr baseColWidth="10" defaultRowHeight="14.25"/>
  <cols>
    <col min="1" max="1" width="11.140625" style="40" customWidth="1"/>
    <col min="2" max="2" width="7.42578125" style="1" bestFit="1" customWidth="1"/>
    <col min="3" max="3" width="79.42578125" style="1" customWidth="1"/>
    <col min="4" max="4" width="16.28515625" style="1" customWidth="1"/>
    <col min="5" max="5" width="16.140625" style="41" customWidth="1"/>
    <col min="6" max="6" width="18.85546875" style="1" customWidth="1"/>
    <col min="7" max="16384" width="11.42578125" style="1"/>
  </cols>
  <sheetData>
    <row r="1" spans="1:6" ht="15.75">
      <c r="A1" s="48" t="s">
        <v>0</v>
      </c>
      <c r="B1" s="48"/>
      <c r="C1" s="48"/>
      <c r="D1" s="48"/>
      <c r="E1" s="48"/>
      <c r="F1" s="48"/>
    </row>
    <row r="2" spans="1:6" ht="17.25" customHeight="1">
      <c r="A2" s="48" t="s">
        <v>1</v>
      </c>
      <c r="B2" s="48"/>
      <c r="C2" s="48"/>
      <c r="D2" s="48"/>
      <c r="E2" s="48"/>
      <c r="F2" s="48"/>
    </row>
    <row r="3" spans="1:6" ht="21" customHeight="1" thickBot="1">
      <c r="A3" s="49" t="s">
        <v>38</v>
      </c>
      <c r="B3" s="49"/>
      <c r="C3" s="49"/>
      <c r="D3" s="49"/>
      <c r="E3" s="49"/>
      <c r="F3" s="49"/>
    </row>
    <row r="4" spans="1:6" ht="18" customHeight="1" thickBot="1">
      <c r="A4" s="50" t="s">
        <v>2</v>
      </c>
      <c r="B4" s="51"/>
      <c r="C4" s="51"/>
      <c r="D4" s="51"/>
      <c r="E4" s="51"/>
      <c r="F4" s="52"/>
    </row>
    <row r="5" spans="1:6" ht="15" thickBot="1">
      <c r="A5" s="2"/>
      <c r="B5" s="3"/>
      <c r="C5" s="4" t="s">
        <v>3</v>
      </c>
      <c r="D5" s="5">
        <v>14846215.860000007</v>
      </c>
      <c r="E5" s="6"/>
      <c r="F5" s="7"/>
    </row>
    <row r="6" spans="1:6" ht="31.5" customHeight="1" thickBot="1">
      <c r="A6" s="8" t="s">
        <v>4</v>
      </c>
      <c r="B6" s="8" t="s">
        <v>5</v>
      </c>
      <c r="C6" s="9" t="s">
        <v>6</v>
      </c>
      <c r="D6" s="9" t="s">
        <v>7</v>
      </c>
      <c r="E6" s="10" t="s">
        <v>8</v>
      </c>
      <c r="F6" s="9" t="s">
        <v>9</v>
      </c>
    </row>
    <row r="7" spans="1:6" ht="21" customHeight="1">
      <c r="A7" s="11"/>
      <c r="B7" s="12"/>
      <c r="C7" s="13" t="s">
        <v>10</v>
      </c>
      <c r="D7" s="14">
        <v>13252833.33</v>
      </c>
      <c r="E7" s="15"/>
      <c r="F7" s="16">
        <f>D5+D7</f>
        <v>28099049.190000005</v>
      </c>
    </row>
    <row r="8" spans="1:6" ht="10.5" customHeight="1">
      <c r="A8" s="17"/>
      <c r="B8" s="18"/>
      <c r="C8" s="19"/>
      <c r="D8" s="20"/>
      <c r="E8" s="21"/>
      <c r="F8" s="22"/>
    </row>
    <row r="9" spans="1:6" s="25" customFormat="1" ht="24">
      <c r="A9" s="44" t="s">
        <v>39</v>
      </c>
      <c r="B9" s="23" t="s">
        <v>49</v>
      </c>
      <c r="C9" s="43" t="s">
        <v>18</v>
      </c>
      <c r="D9" s="21"/>
      <c r="E9" s="21">
        <v>67972.39</v>
      </c>
      <c r="F9" s="24">
        <f>+F7-E9</f>
        <v>28031076.800000004</v>
      </c>
    </row>
    <row r="10" spans="1:6" s="25" customFormat="1" ht="24">
      <c r="A10" s="44" t="s">
        <v>39</v>
      </c>
      <c r="B10" s="23" t="s">
        <v>50</v>
      </c>
      <c r="C10" s="43" t="s">
        <v>19</v>
      </c>
      <c r="D10" s="21"/>
      <c r="E10" s="21">
        <v>18900</v>
      </c>
      <c r="F10" s="24">
        <f>+F9-E10</f>
        <v>28012176.800000004</v>
      </c>
    </row>
    <row r="11" spans="1:6" s="25" customFormat="1" ht="24">
      <c r="A11" s="44" t="s">
        <v>40</v>
      </c>
      <c r="B11" s="23" t="s">
        <v>51</v>
      </c>
      <c r="C11" s="43" t="s">
        <v>20</v>
      </c>
      <c r="D11" s="21"/>
      <c r="E11" s="21">
        <v>51117.599999999999</v>
      </c>
      <c r="F11" s="24">
        <f t="shared" ref="F11:F28" si="0">+F10-E11</f>
        <v>27961059.200000003</v>
      </c>
    </row>
    <row r="12" spans="1:6" s="25" customFormat="1">
      <c r="A12" s="44" t="s">
        <v>40</v>
      </c>
      <c r="B12" s="23" t="s">
        <v>52</v>
      </c>
      <c r="C12" s="43" t="s">
        <v>21</v>
      </c>
      <c r="D12" s="21"/>
      <c r="E12" s="21">
        <v>225412.8</v>
      </c>
      <c r="F12" s="24">
        <f t="shared" si="0"/>
        <v>27735646.400000002</v>
      </c>
    </row>
    <row r="13" spans="1:6" s="25" customFormat="1">
      <c r="A13" s="44" t="s">
        <v>41</v>
      </c>
      <c r="B13" s="23" t="s">
        <v>53</v>
      </c>
      <c r="C13" s="43" t="s">
        <v>22</v>
      </c>
      <c r="D13" s="21"/>
      <c r="E13" s="21">
        <v>82581.490000000005</v>
      </c>
      <c r="F13" s="24">
        <f t="shared" si="0"/>
        <v>27653064.910000004</v>
      </c>
    </row>
    <row r="14" spans="1:6" s="25" customFormat="1">
      <c r="A14" s="44" t="s">
        <v>42</v>
      </c>
      <c r="B14" s="23" t="s">
        <v>54</v>
      </c>
      <c r="C14" s="43" t="s">
        <v>23</v>
      </c>
      <c r="D14" s="21"/>
      <c r="E14" s="21">
        <v>161376.79999999999</v>
      </c>
      <c r="F14" s="24">
        <f t="shared" si="0"/>
        <v>27491688.110000003</v>
      </c>
    </row>
    <row r="15" spans="1:6" s="25" customFormat="1">
      <c r="A15" s="44" t="s">
        <v>43</v>
      </c>
      <c r="B15" s="23" t="s">
        <v>55</v>
      </c>
      <c r="C15" s="43" t="s">
        <v>24</v>
      </c>
      <c r="D15" s="21"/>
      <c r="E15" s="21">
        <v>150000</v>
      </c>
      <c r="F15" s="24">
        <f t="shared" si="0"/>
        <v>27341688.110000003</v>
      </c>
    </row>
    <row r="16" spans="1:6" s="25" customFormat="1">
      <c r="A16" s="44" t="s">
        <v>44</v>
      </c>
      <c r="B16" s="23" t="s">
        <v>56</v>
      </c>
      <c r="C16" s="43" t="s">
        <v>25</v>
      </c>
      <c r="D16" s="21"/>
      <c r="E16" s="21">
        <v>92272</v>
      </c>
      <c r="F16" s="24">
        <f t="shared" si="0"/>
        <v>27249416.110000003</v>
      </c>
    </row>
    <row r="17" spans="1:8" s="25" customFormat="1">
      <c r="A17" s="44" t="s">
        <v>44</v>
      </c>
      <c r="B17" s="23" t="s">
        <v>57</v>
      </c>
      <c r="C17" s="43" t="s">
        <v>26</v>
      </c>
      <c r="D17" s="21"/>
      <c r="E17" s="21">
        <v>1984137.77</v>
      </c>
      <c r="F17" s="24">
        <f t="shared" si="0"/>
        <v>25265278.340000004</v>
      </c>
    </row>
    <row r="18" spans="1:8" s="25" customFormat="1">
      <c r="A18" s="44" t="s">
        <v>44</v>
      </c>
      <c r="B18" s="23" t="s">
        <v>58</v>
      </c>
      <c r="C18" s="43" t="s">
        <v>27</v>
      </c>
      <c r="D18" s="21"/>
      <c r="E18" s="21">
        <v>88739.71</v>
      </c>
      <c r="F18" s="24">
        <f t="shared" si="0"/>
        <v>25176538.630000003</v>
      </c>
    </row>
    <row r="19" spans="1:8" s="25" customFormat="1">
      <c r="A19" s="44" t="s">
        <v>44</v>
      </c>
      <c r="B19" s="23" t="s">
        <v>59</v>
      </c>
      <c r="C19" s="43" t="s">
        <v>28</v>
      </c>
      <c r="D19" s="21"/>
      <c r="E19" s="21">
        <v>1812036.12</v>
      </c>
      <c r="F19" s="24">
        <f t="shared" si="0"/>
        <v>23364502.510000002</v>
      </c>
    </row>
    <row r="20" spans="1:8" s="25" customFormat="1">
      <c r="A20" s="44" t="s">
        <v>45</v>
      </c>
      <c r="B20" s="23" t="s">
        <v>60</v>
      </c>
      <c r="C20" s="43" t="s">
        <v>29</v>
      </c>
      <c r="D20" s="21"/>
      <c r="E20" s="21">
        <v>28835</v>
      </c>
      <c r="F20" s="24">
        <f t="shared" si="0"/>
        <v>23335667.510000002</v>
      </c>
    </row>
    <row r="21" spans="1:8" s="25" customFormat="1">
      <c r="A21" s="44" t="s">
        <v>45</v>
      </c>
      <c r="B21" s="23" t="s">
        <v>61</v>
      </c>
      <c r="C21" s="43" t="s">
        <v>30</v>
      </c>
      <c r="D21" s="21"/>
      <c r="E21" s="21">
        <v>138408</v>
      </c>
      <c r="F21" s="24">
        <f t="shared" si="0"/>
        <v>23197259.510000002</v>
      </c>
    </row>
    <row r="22" spans="1:8" s="25" customFormat="1" ht="24">
      <c r="A22" s="44" t="s">
        <v>45</v>
      </c>
      <c r="B22" s="23" t="s">
        <v>62</v>
      </c>
      <c r="C22" s="43" t="s">
        <v>31</v>
      </c>
      <c r="D22" s="21"/>
      <c r="E22" s="21">
        <v>66906</v>
      </c>
      <c r="F22" s="24">
        <f t="shared" si="0"/>
        <v>23130353.510000002</v>
      </c>
    </row>
    <row r="23" spans="1:8" s="25" customFormat="1">
      <c r="A23" s="44" t="s">
        <v>46</v>
      </c>
      <c r="B23" s="23" t="s">
        <v>63</v>
      </c>
      <c r="C23" s="43" t="s">
        <v>32</v>
      </c>
      <c r="D23" s="21"/>
      <c r="E23" s="21">
        <v>60180</v>
      </c>
      <c r="F23" s="24">
        <f t="shared" si="0"/>
        <v>23070173.510000002</v>
      </c>
    </row>
    <row r="24" spans="1:8" s="25" customFormat="1" ht="24">
      <c r="A24" s="44" t="s">
        <v>46</v>
      </c>
      <c r="B24" s="23" t="s">
        <v>64</v>
      </c>
      <c r="C24" s="43" t="s">
        <v>33</v>
      </c>
      <c r="D24" s="21"/>
      <c r="E24" s="21">
        <v>52220.53</v>
      </c>
      <c r="F24" s="24">
        <f t="shared" si="0"/>
        <v>23017952.98</v>
      </c>
    </row>
    <row r="25" spans="1:8" s="25" customFormat="1">
      <c r="A25" s="44" t="s">
        <v>47</v>
      </c>
      <c r="B25" s="23" t="s">
        <v>65</v>
      </c>
      <c r="C25" s="43" t="s">
        <v>34</v>
      </c>
      <c r="D25" s="21"/>
      <c r="E25" s="21">
        <v>3397.99</v>
      </c>
      <c r="F25" s="24">
        <f t="shared" si="0"/>
        <v>23014554.990000002</v>
      </c>
    </row>
    <row r="26" spans="1:8" s="25" customFormat="1">
      <c r="A26" s="44" t="s">
        <v>48</v>
      </c>
      <c r="B26" s="23" t="s">
        <v>66</v>
      </c>
      <c r="C26" s="43" t="s">
        <v>35</v>
      </c>
      <c r="D26" s="21"/>
      <c r="E26" s="21">
        <v>1820</v>
      </c>
      <c r="F26" s="24">
        <f t="shared" si="0"/>
        <v>23012734.990000002</v>
      </c>
    </row>
    <row r="27" spans="1:8" s="25" customFormat="1" ht="24">
      <c r="A27" s="44" t="s">
        <v>48</v>
      </c>
      <c r="B27" s="23" t="s">
        <v>67</v>
      </c>
      <c r="C27" s="43" t="s">
        <v>36</v>
      </c>
      <c r="D27" s="21"/>
      <c r="E27" s="21">
        <v>333000</v>
      </c>
      <c r="F27" s="24">
        <f t="shared" si="0"/>
        <v>22679734.990000002</v>
      </c>
    </row>
    <row r="28" spans="1:8" s="25" customFormat="1">
      <c r="A28" s="44" t="s">
        <v>48</v>
      </c>
      <c r="B28" s="23" t="s">
        <v>68</v>
      </c>
      <c r="C28" s="43" t="s">
        <v>37</v>
      </c>
      <c r="D28" s="21"/>
      <c r="E28" s="21">
        <v>2598000</v>
      </c>
      <c r="F28" s="24">
        <f t="shared" si="0"/>
        <v>20081734.990000002</v>
      </c>
    </row>
    <row r="29" spans="1:8" s="25" customFormat="1" ht="18" customHeight="1" thickBot="1">
      <c r="A29" s="26"/>
      <c r="B29" s="27"/>
      <c r="C29" s="28"/>
      <c r="D29" s="29">
        <f>+D7+D5</f>
        <v>28099049.190000005</v>
      </c>
      <c r="E29" s="29">
        <f>SUM(E9:E28)</f>
        <v>8017314.2000000002</v>
      </c>
      <c r="F29" s="29">
        <f>+D29-E29</f>
        <v>20081734.990000006</v>
      </c>
    </row>
    <row r="30" spans="1:8" s="25" customFormat="1" ht="15">
      <c r="A30" s="30"/>
      <c r="B30" s="31"/>
      <c r="C30" s="31"/>
      <c r="D30" s="31"/>
      <c r="E30" s="32"/>
      <c r="F30" s="33"/>
      <c r="H30" s="34"/>
    </row>
    <row r="31" spans="1:8" s="25" customFormat="1" ht="15">
      <c r="A31" s="30"/>
      <c r="B31" s="31"/>
      <c r="C31" s="31"/>
      <c r="D31" s="31"/>
      <c r="E31" s="32"/>
      <c r="F31" s="33"/>
    </row>
    <row r="32" spans="1:8" s="25" customFormat="1" ht="15">
      <c r="A32" s="46" t="s">
        <v>11</v>
      </c>
      <c r="B32" s="46"/>
      <c r="C32" s="30"/>
      <c r="D32" s="53" t="s">
        <v>12</v>
      </c>
      <c r="E32" s="53"/>
      <c r="F32" s="32"/>
    </row>
    <row r="33" spans="1:6" s="25" customFormat="1" ht="13.5" customHeight="1">
      <c r="A33" s="45"/>
      <c r="B33" s="45"/>
      <c r="C33" s="35"/>
      <c r="D33" s="36"/>
      <c r="E33" s="36"/>
      <c r="F33" s="31"/>
    </row>
    <row r="34" spans="1:6" s="25" customFormat="1" ht="14.25" hidden="1" customHeight="1">
      <c r="A34" s="37" t="s">
        <v>13</v>
      </c>
      <c r="B34" s="31"/>
      <c r="C34" s="30" t="s">
        <v>14</v>
      </c>
      <c r="D34" s="46" t="s">
        <v>15</v>
      </c>
      <c r="E34" s="46"/>
      <c r="F34" s="31"/>
    </row>
    <row r="35" spans="1:6" ht="32.25" customHeight="1">
      <c r="A35" s="30"/>
      <c r="B35" s="31"/>
      <c r="C35" s="38" t="s">
        <v>69</v>
      </c>
      <c r="D35" s="47" t="s">
        <v>70</v>
      </c>
      <c r="E35" s="47"/>
      <c r="F35" s="31"/>
    </row>
    <row r="36" spans="1:6" ht="15">
      <c r="A36" s="30"/>
      <c r="B36" s="31"/>
      <c r="C36" s="31" t="s">
        <v>16</v>
      </c>
      <c r="D36" s="54" t="s">
        <v>17</v>
      </c>
      <c r="E36" s="54"/>
      <c r="F36" s="31"/>
    </row>
    <row r="37" spans="1:6" ht="15">
      <c r="A37" s="30"/>
      <c r="B37" s="31"/>
      <c r="C37" s="31"/>
      <c r="D37" s="31"/>
      <c r="E37" s="32"/>
      <c r="F37" s="39"/>
    </row>
    <row r="41" spans="1:6">
      <c r="D41" s="42"/>
      <c r="F41" s="41"/>
    </row>
  </sheetData>
  <mergeCells count="9">
    <mergeCell ref="A33:B33"/>
    <mergeCell ref="D34:E34"/>
    <mergeCell ref="D35:E35"/>
    <mergeCell ref="A1:F1"/>
    <mergeCell ref="A2:F2"/>
    <mergeCell ref="A3:F3"/>
    <mergeCell ref="A4:F4"/>
    <mergeCell ref="A32:B32"/>
    <mergeCell ref="D32:E32"/>
  </mergeCells>
  <pageMargins left="0.37" right="0.7" top="0.42" bottom="0.32" header="0.3" footer="0.3"/>
  <pageSetup paperSize="9" scale="86" fitToWidth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2025-07-22T18:19:39Z</cp:lastPrinted>
  <dcterms:created xsi:type="dcterms:W3CDTF">2025-07-22T17:24:17Z</dcterms:created>
  <dcterms:modified xsi:type="dcterms:W3CDTF">2025-07-22T19:08:01Z</dcterms:modified>
</cp:coreProperties>
</file>