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DICIEMBRE\"/>
    </mc:Choice>
  </mc:AlternateContent>
  <xr:revisionPtr revIDLastSave="0" documentId="13_ncr:1_{BE576D82-8CFB-458C-9541-39A3025735EE}" xr6:coauthVersionLast="47" xr6:coauthVersionMax="47" xr10:uidLastSave="{00000000-0000-0000-0000-000000000000}"/>
  <bookViews>
    <workbookView xWindow="-120" yWindow="-120" windowWidth="29040" windowHeight="15720" xr2:uid="{E5729668-71B4-4B77-826D-CC942BB0392E}"/>
  </bookViews>
  <sheets>
    <sheet name="REPORTE TRIMESTRAR" sheetId="1" r:id="rId1"/>
  </sheets>
  <definedNames>
    <definedName name="_xlnm.Print_Area" localSheetId="0">'REPORTE TRIMESTRAR'!$A$1:$G$286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81" i="1" s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F281" i="1"/>
</calcChain>
</file>

<file path=xl/sharedStrings.xml><?xml version="1.0" encoding="utf-8"?>
<sst xmlns="http://schemas.openxmlformats.org/spreadsheetml/2006/main" count="943" uniqueCount="572">
  <si>
    <t>Fecha de Adquisición</t>
  </si>
  <si>
    <t xml:space="preserve">Código </t>
  </si>
  <si>
    <t>Descripción Artículo</t>
  </si>
  <si>
    <t>Unidad de Medida</t>
  </si>
  <si>
    <t>Existencia</t>
  </si>
  <si>
    <t xml:space="preserve">Costo Unitario </t>
  </si>
  <si>
    <t>Valor total RD$</t>
  </si>
  <si>
    <t>Totales</t>
  </si>
  <si>
    <t>Preparado por:</t>
  </si>
  <si>
    <t>Revisado por:</t>
  </si>
  <si>
    <t>MG113</t>
  </si>
  <si>
    <t>Faldo de agua 20/1</t>
  </si>
  <si>
    <t>PAQUETE</t>
  </si>
  <si>
    <t>MG114</t>
  </si>
  <si>
    <t>BOTELLON DE AGUA</t>
  </si>
  <si>
    <t xml:space="preserve">UNIDADES </t>
  </si>
  <si>
    <t>0</t>
  </si>
  <si>
    <t>MG199</t>
  </si>
  <si>
    <t>Botella de agua 20 onzas</t>
  </si>
  <si>
    <t>MG122</t>
  </si>
  <si>
    <t>Azucar blanca 2LB</t>
  </si>
  <si>
    <t>MG123</t>
  </si>
  <si>
    <t>Azucar crema 2LB</t>
  </si>
  <si>
    <t>MG125</t>
  </si>
  <si>
    <t>Azucar refino 4LB</t>
  </si>
  <si>
    <t>MG136</t>
  </si>
  <si>
    <t>Azucar crema 4LB</t>
  </si>
  <si>
    <t>MG138</t>
  </si>
  <si>
    <t>Caja de té 10/1</t>
  </si>
  <si>
    <t>CAJA</t>
  </si>
  <si>
    <t>MG140</t>
  </si>
  <si>
    <t>Café santo Domingo paquete 1 LB</t>
  </si>
  <si>
    <t>MG144</t>
  </si>
  <si>
    <t>Caja de té 20/1</t>
  </si>
  <si>
    <t>MG229</t>
  </si>
  <si>
    <t>MANTELES DE TELA 4MTS X 180 CM</t>
  </si>
  <si>
    <t>MG163</t>
  </si>
  <si>
    <t>GORRAS BORDADAS PERSONALIZADAS</t>
  </si>
  <si>
    <t>MG222</t>
  </si>
  <si>
    <t>CAMISAS TIPO COLUMBIA MANGA LARGA</t>
  </si>
  <si>
    <t>MG254</t>
  </si>
  <si>
    <t>PINES METALICOS CUCULA  GUBERNAMENTAL</t>
  </si>
  <si>
    <t>MG255</t>
  </si>
  <si>
    <t>PINES METALICOS SOY DIGERA</t>
  </si>
  <si>
    <t>MG257</t>
  </si>
  <si>
    <t>YOYO PORTA CARNET</t>
  </si>
  <si>
    <t>MG266</t>
  </si>
  <si>
    <t>CAMISA NEGRA TIPO COLUMBIA MANGA CORTA LOGO OFICIAL</t>
  </si>
  <si>
    <t>MG267</t>
  </si>
  <si>
    <t>T-SHIRT NEGROS A LA DERECHA LOGO INSTITUCIONAL</t>
  </si>
  <si>
    <t>MG223</t>
  </si>
  <si>
    <t>CAMISAS TIPO COLUMBIA MANGA CORTA</t>
  </si>
  <si>
    <t>MG164</t>
  </si>
  <si>
    <t>T-SHIRT POLO DE ALGODÓN BORDADO</t>
  </si>
  <si>
    <t>MG001</t>
  </si>
  <si>
    <t xml:space="preserve">Resmas de papel 8 1/2 x 11 </t>
  </si>
  <si>
    <t>MG002</t>
  </si>
  <si>
    <t xml:space="preserve">Resmas de papel 8 1/2 x 14 </t>
  </si>
  <si>
    <t>MG165</t>
  </si>
  <si>
    <t>RESMA DE PAPEL DE HILO 8 1/2 X 11</t>
  </si>
  <si>
    <t>MG166</t>
  </si>
  <si>
    <t>ROLLO DE PAPEL LABEL ZEBRA Z-PERFORM 2000T 2 x 1</t>
  </si>
  <si>
    <t>MG156</t>
  </si>
  <si>
    <t>RESMA DE PAPEL HILO TIMBRADA 8 1/2 X 11</t>
  </si>
  <si>
    <t>MG129</t>
  </si>
  <si>
    <t>Servilletas de papel 500/1</t>
  </si>
  <si>
    <t>MG130</t>
  </si>
  <si>
    <t xml:space="preserve">Rollo de papel higienico </t>
  </si>
  <si>
    <t>MG132</t>
  </si>
  <si>
    <t xml:space="preserve">Papel toalla rollo </t>
  </si>
  <si>
    <t>MG027</t>
  </si>
  <si>
    <t>Rollos de papel Maquina Sumadora</t>
  </si>
  <si>
    <t>MG157</t>
  </si>
  <si>
    <t>RESMA DE PAPEL  TIMBRADA 8 1/2 X 14</t>
  </si>
  <si>
    <t>MG159</t>
  </si>
  <si>
    <t>TALONARIO SECUENCIAL ORIGINAL</t>
  </si>
  <si>
    <t>MG160</t>
  </si>
  <si>
    <t>BROSHUR EN PAPEL SATINADO</t>
  </si>
  <si>
    <t>MG145</t>
  </si>
  <si>
    <t xml:space="preserve">Filtro cafetera size 3-1/4 8.25cm </t>
  </si>
  <si>
    <t>MG180</t>
  </si>
  <si>
    <t>Volantes Carta Compromiso</t>
  </si>
  <si>
    <t>MG181</t>
  </si>
  <si>
    <t>Tarjetas personalizadas</t>
  </si>
  <si>
    <t>MG182</t>
  </si>
  <si>
    <t>Libretas personalizadas</t>
  </si>
  <si>
    <t>MG183</t>
  </si>
  <si>
    <t>Lapiceros personalizados</t>
  </si>
  <si>
    <t>MG184</t>
  </si>
  <si>
    <t>Lanyard personalizados</t>
  </si>
  <si>
    <t>MG185</t>
  </si>
  <si>
    <t>Banner con roll up</t>
  </si>
  <si>
    <t>MG186</t>
  </si>
  <si>
    <t>Folletos papel satinado Carta Compromiso</t>
  </si>
  <si>
    <t>MG209</t>
  </si>
  <si>
    <t>Folletos Código de Integridad Institucional tamaño 8.5x11</t>
  </si>
  <si>
    <t>MG210</t>
  </si>
  <si>
    <t>Folletos Código de Integridad Institucional tamaño A5 5.5x8.5</t>
  </si>
  <si>
    <t>MG211</t>
  </si>
  <si>
    <t>Banner en Roll Up tamaño 34x81</t>
  </si>
  <si>
    <t>MG187</t>
  </si>
  <si>
    <t>Buzón o caja de sugerencias</t>
  </si>
  <si>
    <t>MG161</t>
  </si>
  <si>
    <t xml:space="preserve">IMPRESIÓN Y ENCUADERNACION </t>
  </si>
  <si>
    <t>MG197</t>
  </si>
  <si>
    <t>Porta Baner tipo Araña</t>
  </si>
  <si>
    <t>MG167</t>
  </si>
  <si>
    <t>LLANTAS 255/60-65R18 FALKEN NISSAN FRONTIER</t>
  </si>
  <si>
    <t>MG168</t>
  </si>
  <si>
    <t xml:space="preserve">LLANTAS 195/R15C NISSAN URVAN </t>
  </si>
  <si>
    <t>MG169</t>
  </si>
  <si>
    <t xml:space="preserve">LLANTAS 265/65/R17 ISUZU </t>
  </si>
  <si>
    <t>MG216</t>
  </si>
  <si>
    <t>Herramientas menores</t>
  </si>
  <si>
    <t>MG250</t>
  </si>
  <si>
    <t>TICKETS PREPAGO DE GASOLINA DE RD$1,000</t>
  </si>
  <si>
    <t>MG251</t>
  </si>
  <si>
    <t>TICKETS PREPAGO DE GASOLINA DE RD$500</t>
  </si>
  <si>
    <t>MG252</t>
  </si>
  <si>
    <t>TICKETS PREPAGO DE GASOLINA DE RD$200</t>
  </si>
  <si>
    <t>MG253</t>
  </si>
  <si>
    <t>TICKETS PREPAGO DE GASOLINA RD$100</t>
  </si>
  <si>
    <t>MG100</t>
  </si>
  <si>
    <t xml:space="preserve">Aceite 15W40 </t>
  </si>
  <si>
    <t>MG118</t>
  </si>
  <si>
    <t>ACEITE HIDRAULICO</t>
  </si>
  <si>
    <t>MG239</t>
  </si>
  <si>
    <t>GRASA MALFA</t>
  </si>
  <si>
    <t>MG120</t>
  </si>
  <si>
    <t>Coolant anticon 50/50</t>
  </si>
  <si>
    <t>MG134</t>
  </si>
  <si>
    <t xml:space="preserve">Desinfectante </t>
  </si>
  <si>
    <t>GALON</t>
  </si>
  <si>
    <t>MG135</t>
  </si>
  <si>
    <t xml:space="preserve">Gel antibacterial </t>
  </si>
  <si>
    <t>MG270</t>
  </si>
  <si>
    <t>LIMPIADOR ( DESCALIN ) GALON</t>
  </si>
  <si>
    <t>MG151</t>
  </si>
  <si>
    <t xml:space="preserve">Alcohol Isopropilico </t>
  </si>
  <si>
    <t>MG142</t>
  </si>
  <si>
    <t xml:space="preserve">Desgrasante </t>
  </si>
  <si>
    <t>MG146</t>
  </si>
  <si>
    <t>Cloro</t>
  </si>
  <si>
    <t>MG131</t>
  </si>
  <si>
    <t xml:space="preserve">Insecticida aerosol </t>
  </si>
  <si>
    <t>MG215</t>
  </si>
  <si>
    <t>Pinturas, lacas, barnices, diluyentes y absorbentes</t>
  </si>
  <si>
    <t>MG214</t>
  </si>
  <si>
    <t xml:space="preserve">MASILLAS </t>
  </si>
  <si>
    <t>MG078</t>
  </si>
  <si>
    <t>Escoba pequeña plastica UND</t>
  </si>
  <si>
    <t>MG124</t>
  </si>
  <si>
    <t xml:space="preserve">Jabon liquido lavaplato </t>
  </si>
  <si>
    <t>MG126</t>
  </si>
  <si>
    <t xml:space="preserve">Funda de zafacon 55 GL negra </t>
  </si>
  <si>
    <t>MG133</t>
  </si>
  <si>
    <t xml:space="preserve">Limpiador de madera </t>
  </si>
  <si>
    <t>MG195</t>
  </si>
  <si>
    <t>Limpiador de madera 12 onzas</t>
  </si>
  <si>
    <t>MG141</t>
  </si>
  <si>
    <t xml:space="preserve">Fundas plasticas 30 Gl negra </t>
  </si>
  <si>
    <t>MG228</t>
  </si>
  <si>
    <t xml:space="preserve">Fundas plasticas 4 Gl negra </t>
  </si>
  <si>
    <t>MG273</t>
  </si>
  <si>
    <t>CEPILLO DE LIMPIEZA PARED</t>
  </si>
  <si>
    <t>MG147</t>
  </si>
  <si>
    <t xml:space="preserve">Toallas microfibra </t>
  </si>
  <si>
    <t>MG143</t>
  </si>
  <si>
    <t xml:space="preserve">Suaper </t>
  </si>
  <si>
    <t>MG230</t>
  </si>
  <si>
    <t>CUBETA PLASTICA PEQUEÑA 15 LITROS</t>
  </si>
  <si>
    <t>MG128</t>
  </si>
  <si>
    <t xml:space="preserve">Brillo verde </t>
  </si>
  <si>
    <t>MG271</t>
  </si>
  <si>
    <t>MASCARILLA K-95 CJA20</t>
  </si>
  <si>
    <t>MG272</t>
  </si>
  <si>
    <t>MASCARILLA QUIRURGICA (AZUL) CJA C/50 CON ELASTICO</t>
  </si>
  <si>
    <t>MG188</t>
  </si>
  <si>
    <t>Contenedor de basura (ZAFACÓN)</t>
  </si>
  <si>
    <t>MG139</t>
  </si>
  <si>
    <t xml:space="preserve">Guante quirurgico  no. 7  50/1 </t>
  </si>
  <si>
    <t>MG075</t>
  </si>
  <si>
    <t>Ambientador spray 8 onz UND</t>
  </si>
  <si>
    <t>MG003</t>
  </si>
  <si>
    <t xml:space="preserve">Lapicero Azul </t>
  </si>
  <si>
    <t>MG004</t>
  </si>
  <si>
    <t xml:space="preserve">Lapiz de Carbon </t>
  </si>
  <si>
    <t>MG005</t>
  </si>
  <si>
    <t>Libretas Rayada 5 x 8 Amarilla</t>
  </si>
  <si>
    <t>MG158</t>
  </si>
  <si>
    <t>PORTA DIPLOMA TIMBRADO EN ORO</t>
  </si>
  <si>
    <t>MG006</t>
  </si>
  <si>
    <t xml:space="preserve">Libretas Rayada  Amarilla 8 1/2 x 11 </t>
  </si>
  <si>
    <t>MG007</t>
  </si>
  <si>
    <t xml:space="preserve">Marcadores Azul </t>
  </si>
  <si>
    <t>MG008</t>
  </si>
  <si>
    <t xml:space="preserve">Marcadores Negro </t>
  </si>
  <si>
    <t>MG009</t>
  </si>
  <si>
    <t>Marcadores Rojo</t>
  </si>
  <si>
    <t>MG010</t>
  </si>
  <si>
    <t>Clip Pequeños Cajas 100/1</t>
  </si>
  <si>
    <t>MG162</t>
  </si>
  <si>
    <t>PORTA CARNET CLEAR</t>
  </si>
  <si>
    <t>MG011</t>
  </si>
  <si>
    <t xml:space="preserve">Clip Grande Cajas 100/1 </t>
  </si>
  <si>
    <t>MG012</t>
  </si>
  <si>
    <t xml:space="preserve">Resaltadores rosados </t>
  </si>
  <si>
    <t>MG276</t>
  </si>
  <si>
    <t>SELLO GOMIGRAFO INSTITUCIONAL</t>
  </si>
  <si>
    <t>MG013</t>
  </si>
  <si>
    <t xml:space="preserve">Resaltadores verdes </t>
  </si>
  <si>
    <t>MG014</t>
  </si>
  <si>
    <t xml:space="preserve">Resaltadores Amarillo Neon </t>
  </si>
  <si>
    <t>MG015</t>
  </si>
  <si>
    <t xml:space="preserve">Resaltadores fluorecentes </t>
  </si>
  <si>
    <t>MG016</t>
  </si>
  <si>
    <t xml:space="preserve">Post-it 3X3 </t>
  </si>
  <si>
    <t>MG017</t>
  </si>
  <si>
    <t xml:space="preserve">Post-it Verde  </t>
  </si>
  <si>
    <t>MG018</t>
  </si>
  <si>
    <t xml:space="preserve">Post-it Azul  </t>
  </si>
  <si>
    <t>MG019</t>
  </si>
  <si>
    <t xml:space="preserve">Post-it Medianos </t>
  </si>
  <si>
    <t>MG020</t>
  </si>
  <si>
    <t xml:space="preserve">Grapadoras </t>
  </si>
  <si>
    <t>MG021</t>
  </si>
  <si>
    <t>Sacagrapas</t>
  </si>
  <si>
    <t>MG022</t>
  </si>
  <si>
    <t xml:space="preserve">Grapas 13 mm </t>
  </si>
  <si>
    <t>MG023</t>
  </si>
  <si>
    <t xml:space="preserve">Grapas 20 mm </t>
  </si>
  <si>
    <t>MG024</t>
  </si>
  <si>
    <t xml:space="preserve">Grapas Standard </t>
  </si>
  <si>
    <t>MG025</t>
  </si>
  <si>
    <t xml:space="preserve">Perforadora 2 hoyos </t>
  </si>
  <si>
    <t>MG026</t>
  </si>
  <si>
    <t xml:space="preserve">Perforadora 3 hoyos </t>
  </si>
  <si>
    <t>MG028</t>
  </si>
  <si>
    <t xml:space="preserve">Reglas de Metal </t>
  </si>
  <si>
    <t>MG029</t>
  </si>
  <si>
    <t xml:space="preserve">Sobre Manila Blanco 8 1/2 x 11 </t>
  </si>
  <si>
    <t>MG030</t>
  </si>
  <si>
    <t xml:space="preserve">Sobre Manila Blanco 8 1/2 x 14 </t>
  </si>
  <si>
    <t>MG031</t>
  </si>
  <si>
    <t>Teclados Dell</t>
  </si>
  <si>
    <t>MG032</t>
  </si>
  <si>
    <t xml:space="preserve">Tijeras #7  </t>
  </si>
  <si>
    <t>MG212</t>
  </si>
  <si>
    <t>Tijeras #8</t>
  </si>
  <si>
    <t>MG033</t>
  </si>
  <si>
    <t>Folders Pendaflex Cartas   25/1</t>
  </si>
  <si>
    <t>MG034</t>
  </si>
  <si>
    <t>Folders Pendaflex Legal   25/1</t>
  </si>
  <si>
    <t>MG035</t>
  </si>
  <si>
    <t xml:space="preserve">Folders Manila 8 1/2 x 11  </t>
  </si>
  <si>
    <t>MG036</t>
  </si>
  <si>
    <t>Carpeta C/Cover 2¨BCA WJ UNDS</t>
  </si>
  <si>
    <t>MG037</t>
  </si>
  <si>
    <t xml:space="preserve">Carpeta C/Cover 4¨BCA  </t>
  </si>
  <si>
    <t>MG038</t>
  </si>
  <si>
    <t xml:space="preserve">Cartucho Tinta 950 Negro Printer HP </t>
  </si>
  <si>
    <t>MG039</t>
  </si>
  <si>
    <t xml:space="preserve">Cartucho Tinta 951 Amarillo  Printer HP </t>
  </si>
  <si>
    <t>MG040</t>
  </si>
  <si>
    <t xml:space="preserve">Cartucho Tinta 950 Rojo Printer HP </t>
  </si>
  <si>
    <t>MG041</t>
  </si>
  <si>
    <t xml:space="preserve">Cartucho Tinta 950 Azul Printer HP </t>
  </si>
  <si>
    <t>MG042</t>
  </si>
  <si>
    <t xml:space="preserve">Cartucho Tinta Amarilla 664 Printer Epson </t>
  </si>
  <si>
    <t>MG043</t>
  </si>
  <si>
    <t xml:space="preserve">Cartucho Tinta Azul 664 Printer Epson </t>
  </si>
  <si>
    <t>MG044</t>
  </si>
  <si>
    <t>Cartucho Tinta Rosada 664 Printer Epson</t>
  </si>
  <si>
    <t>MG045</t>
  </si>
  <si>
    <t>Toner GPR-39 NEGRO</t>
  </si>
  <si>
    <t>MG213</t>
  </si>
  <si>
    <t>Toner GPR-43 NEGRO</t>
  </si>
  <si>
    <t>MG046</t>
  </si>
  <si>
    <t>Ganchos para Archivar</t>
  </si>
  <si>
    <t>MG047</t>
  </si>
  <si>
    <t>Cinta Adhesivas transparente Grande</t>
  </si>
  <si>
    <t>MG048</t>
  </si>
  <si>
    <t xml:space="preserve">Cinta AdhesivasInvisible 3/4 </t>
  </si>
  <si>
    <t>MG049</t>
  </si>
  <si>
    <t xml:space="preserve">Cinta Maquina de Escribir </t>
  </si>
  <si>
    <t>MG050</t>
  </si>
  <si>
    <t xml:space="preserve">Cola Sintetica Blanca  ( Ega) </t>
  </si>
  <si>
    <t>MG051</t>
  </si>
  <si>
    <t xml:space="preserve">UHU Stic </t>
  </si>
  <si>
    <t>MG052</t>
  </si>
  <si>
    <t>Cera para Contar Paginas</t>
  </si>
  <si>
    <t>MG053</t>
  </si>
  <si>
    <t xml:space="preserve">Etiquetas Labels para folders </t>
  </si>
  <si>
    <t>MG054</t>
  </si>
  <si>
    <t>Corrector Liquido  Tipo Lapiz</t>
  </si>
  <si>
    <t>MG055</t>
  </si>
  <si>
    <t>Corrector Liquido  BROCHAS</t>
  </si>
  <si>
    <t>MG056</t>
  </si>
  <si>
    <t xml:space="preserve">Libro Record de 300 Pag </t>
  </si>
  <si>
    <t>MG057</t>
  </si>
  <si>
    <t>Maquina Sumadora Sharp 2630P</t>
  </si>
  <si>
    <t>MG058</t>
  </si>
  <si>
    <t xml:space="preserve">Tinta Almohadilla Sello Rojo </t>
  </si>
  <si>
    <t>MG059</t>
  </si>
  <si>
    <t xml:space="preserve">Tinta Almohadilla Sello Azul </t>
  </si>
  <si>
    <t>MG060</t>
  </si>
  <si>
    <t xml:space="preserve">DVD-R </t>
  </si>
  <si>
    <t>MG061</t>
  </si>
  <si>
    <t>CD-R UNDS</t>
  </si>
  <si>
    <t>MG062</t>
  </si>
  <si>
    <t xml:space="preserve">Espiral Encuadernacion 3/4 </t>
  </si>
  <si>
    <t>MG063</t>
  </si>
  <si>
    <t xml:space="preserve">Espiral Encuadernacion 9/16 </t>
  </si>
  <si>
    <t>MG064</t>
  </si>
  <si>
    <t xml:space="preserve">Espiral Encuadernacion 5/8 </t>
  </si>
  <si>
    <t>MG065</t>
  </si>
  <si>
    <t xml:space="preserve">Espiral Encuadernacion 1 </t>
  </si>
  <si>
    <t>MG066</t>
  </si>
  <si>
    <t xml:space="preserve">Espiral Encuadernacion 1/4 </t>
  </si>
  <si>
    <t>MG067</t>
  </si>
  <si>
    <t xml:space="preserve">Espiral Encuadernacion 1/2 </t>
  </si>
  <si>
    <t>MG068</t>
  </si>
  <si>
    <t xml:space="preserve">Espiral Encuadernacion 3/8 </t>
  </si>
  <si>
    <t>MG069</t>
  </si>
  <si>
    <t>Espiral Encuadernacion 8 mm</t>
  </si>
  <si>
    <t>MG070</t>
  </si>
  <si>
    <t xml:space="preserve">Binder Clip Billeteros 15mm </t>
  </si>
  <si>
    <t>MG071</t>
  </si>
  <si>
    <t xml:space="preserve">Binder Clip Billeteros 25mm </t>
  </si>
  <si>
    <t>MG072</t>
  </si>
  <si>
    <t>Binder Clip Billeteros 51mm  UNDS</t>
  </si>
  <si>
    <t>MG073</t>
  </si>
  <si>
    <t xml:space="preserve">Sobre Manila Blanco 9 1/2 x 12 </t>
  </si>
  <si>
    <t>MG074</t>
  </si>
  <si>
    <t>Binder Clip Billeteros 32mm  UNDS</t>
  </si>
  <si>
    <t>MG076</t>
  </si>
  <si>
    <t xml:space="preserve">Sobre Manila Amarillo 8 1/2 x 11 </t>
  </si>
  <si>
    <t>MG077</t>
  </si>
  <si>
    <t>Folder de Bolsillo Color Azul</t>
  </si>
  <si>
    <t>MG079</t>
  </si>
  <si>
    <t>Mouse Pad</t>
  </si>
  <si>
    <t>MG080</t>
  </si>
  <si>
    <t xml:space="preserve">Banda Elasticas (Gomita) Caja </t>
  </si>
  <si>
    <t>MG081</t>
  </si>
  <si>
    <t xml:space="preserve">Post-it Banderita indicador de Firmas </t>
  </si>
  <si>
    <t>MG082</t>
  </si>
  <si>
    <t>Bandejas de Escritorio Completo</t>
  </si>
  <si>
    <t>MG083</t>
  </si>
  <si>
    <t>Mouse USB</t>
  </si>
  <si>
    <t>MG084</t>
  </si>
  <si>
    <t>Memoria USB 16 GB</t>
  </si>
  <si>
    <t>MG085</t>
  </si>
  <si>
    <t>Toner HP 204A- Amarillo Impresora Color LASERJET M180/M154</t>
  </si>
  <si>
    <t>MG086</t>
  </si>
  <si>
    <t>Toner HP 204A-Negro Impresora Color LASERJET M180/M154</t>
  </si>
  <si>
    <t>MG087</t>
  </si>
  <si>
    <t>Toner HP 204A- Magneta Impresora Color LASERJET M180/M154</t>
  </si>
  <si>
    <t>MG088</t>
  </si>
  <si>
    <t>Toner HP 204A-Cyan Impresora Color LASERJET M180/M154</t>
  </si>
  <si>
    <t>MG089</t>
  </si>
  <si>
    <t xml:space="preserve">Sobre Manila Amarillo 8 1/2 x 14 </t>
  </si>
  <si>
    <t>MG090</t>
  </si>
  <si>
    <t>Tablilla de Madera 8 1/2 x 11</t>
  </si>
  <si>
    <t>MG246</t>
  </si>
  <si>
    <t>Cartucho Tinta NEGRO 664 Printer Epson</t>
  </si>
  <si>
    <t>MG091</t>
  </si>
  <si>
    <t>Sobres de DIGERA Tamaño 9x12 full color, tiro y retiro</t>
  </si>
  <si>
    <t>MG092</t>
  </si>
  <si>
    <t>Sobre Tipo Carta full color, tiro y retiro</t>
  </si>
  <si>
    <t>MG093</t>
  </si>
  <si>
    <t>Carpeta de DIGERA Bolsillo full color, tiro y retiro</t>
  </si>
  <si>
    <t>MG094</t>
  </si>
  <si>
    <t>Dispensador de Cinta Scotch</t>
  </si>
  <si>
    <t>MG095</t>
  </si>
  <si>
    <t>Reglas Plásticas 12" Clear</t>
  </si>
  <si>
    <t>MG096</t>
  </si>
  <si>
    <t>Cesto de Metal Red</t>
  </si>
  <si>
    <t>MG097</t>
  </si>
  <si>
    <t>Boligrafos Mape Rojos</t>
  </si>
  <si>
    <t>MG098</t>
  </si>
  <si>
    <t>Toner HP-136A- W1360A- Negro</t>
  </si>
  <si>
    <t>MG099</t>
  </si>
  <si>
    <t>Felpa azul punta dura, ONYX</t>
  </si>
  <si>
    <t>MG110</t>
  </si>
  <si>
    <t xml:space="preserve">Folder rojo 8 1/2 x 11 </t>
  </si>
  <si>
    <t>MG111</t>
  </si>
  <si>
    <t>Cinta tinta sumadora</t>
  </si>
  <si>
    <t>MG112</t>
  </si>
  <si>
    <t>Saca puntas electrico</t>
  </si>
  <si>
    <t>MG148</t>
  </si>
  <si>
    <t>Lente Sony FE28-70MM F/3.5-5.6</t>
  </si>
  <si>
    <t>MG245</t>
  </si>
  <si>
    <t>MEMORIA SD, EXTREME PRO DE 128GB</t>
  </si>
  <si>
    <t>MG149</t>
  </si>
  <si>
    <t>Memoria Sandisk Extreme USB 3.0 32GB</t>
  </si>
  <si>
    <t>MG150</t>
  </si>
  <si>
    <t>Bateria Sony NP-FZ100</t>
  </si>
  <si>
    <t>MG200</t>
  </si>
  <si>
    <t>CRAYONES PARA PIZARRA NEGRO</t>
  </si>
  <si>
    <t>MG201</t>
  </si>
  <si>
    <t>CRAYONES PARA PIZARRA AZUL</t>
  </si>
  <si>
    <t>MG202</t>
  </si>
  <si>
    <t>CRAYONES PARA PIZARRA VERDE</t>
  </si>
  <si>
    <t>MG203</t>
  </si>
  <si>
    <t>MARCADOR PARA VIDRIO PUNTA BALA</t>
  </si>
  <si>
    <t>MG204</t>
  </si>
  <si>
    <t>Carpeta C/Cover 1¨BCA   BLANCO</t>
  </si>
  <si>
    <t>MG205</t>
  </si>
  <si>
    <t>BOTELLA DE TINTA T544 NEGRO</t>
  </si>
  <si>
    <t>MG152</t>
  </si>
  <si>
    <t>Carpeta C/Cover 3¨BCA   BLANCO</t>
  </si>
  <si>
    <t>MG153</t>
  </si>
  <si>
    <t>SOBRE MANILA 10X13</t>
  </si>
  <si>
    <t>MG224</t>
  </si>
  <si>
    <t>TARJETA DE PROXIMIDAD 125KHZ MEMORIA 64 BITS PVC CHIP</t>
  </si>
  <si>
    <t>MG155</t>
  </si>
  <si>
    <t xml:space="preserve">Reglas de plastico </t>
  </si>
  <si>
    <t>MG127</t>
  </si>
  <si>
    <t xml:space="preserve">Vasos plasticos 7 oz </t>
  </si>
  <si>
    <t>MG189</t>
  </si>
  <si>
    <t xml:space="preserve">Vasos de cristal para agua 15 oz </t>
  </si>
  <si>
    <t>MG190</t>
  </si>
  <si>
    <t xml:space="preserve">Copas de cristal para agua 12 oz </t>
  </si>
  <si>
    <t>MG232</t>
  </si>
  <si>
    <t xml:space="preserve">PLATOS LLANOS </t>
  </si>
  <si>
    <t>MG233</t>
  </si>
  <si>
    <t>PLATOS HONDO</t>
  </si>
  <si>
    <t>MG234</t>
  </si>
  <si>
    <t>INDIVIDUALES DE MESA</t>
  </si>
  <si>
    <t>MG235</t>
  </si>
  <si>
    <t>CUCHARAS GRANDE</t>
  </si>
  <si>
    <t>MG236</t>
  </si>
  <si>
    <t>CUCHILLO GRANDE DE MESA</t>
  </si>
  <si>
    <t>MG237</t>
  </si>
  <si>
    <t>TENEDOR GRANDE DE MESA</t>
  </si>
  <si>
    <t>MG238</t>
  </si>
  <si>
    <t>TENEDOR PEQUEÑO PARA PICADERA</t>
  </si>
  <si>
    <t>MG191</t>
  </si>
  <si>
    <t>Thermo Termico Para Café 12 Tazas</t>
  </si>
  <si>
    <t>MG192</t>
  </si>
  <si>
    <t xml:space="preserve">Tazas Para Cafe Blancas
 </t>
  </si>
  <si>
    <t>MG193</t>
  </si>
  <si>
    <t xml:space="preserve">Bandeja De Cocina Cuadrada
 De Madera Con  Asas Para 6 Tazas </t>
  </si>
  <si>
    <t>MG194</t>
  </si>
  <si>
    <t xml:space="preserve">Cucharas Pequeñas Para Café </t>
  </si>
  <si>
    <t>MG154</t>
  </si>
  <si>
    <t xml:space="preserve">Plato Foam Desechable No.9 </t>
  </si>
  <si>
    <t>MG121</t>
  </si>
  <si>
    <t xml:space="preserve">Cubeta plastica 4 </t>
  </si>
  <si>
    <t>MG207</t>
  </si>
  <si>
    <t xml:space="preserve">PLATON DE PORCELANA PARA SERVIR </t>
  </si>
  <si>
    <t>MG208</t>
  </si>
  <si>
    <t>BANDEJA PEQUEÑA DE ALUMINIO PARA SERVIR</t>
  </si>
  <si>
    <t>MG206</t>
  </si>
  <si>
    <t>BANDEJA DESECHABLE DOBLE C/DIVISIÓN 7x8</t>
  </si>
  <si>
    <t>MG137</t>
  </si>
  <si>
    <t xml:space="preserve">Bandejas foam doble mediana </t>
  </si>
  <si>
    <t>MG198</t>
  </si>
  <si>
    <t>Batería vehículo 15/12</t>
  </si>
  <si>
    <t>MG247</t>
  </si>
  <si>
    <t>FAROL DELANTERO DERECHO NISSAN FRONTIER NP3002017</t>
  </si>
  <si>
    <t>MG248</t>
  </si>
  <si>
    <t>FAROL DELANTERO IZQUIERDO NISSAN FRONTIER NP3002017</t>
  </si>
  <si>
    <t>MG249</t>
  </si>
  <si>
    <t>BOMBILLO LED 120 BLANCA JUEGO 2 UNIDADES</t>
  </si>
  <si>
    <t>MG225</t>
  </si>
  <si>
    <t>KIT PANEL LED CIRCULAR 12W 6" 6000K</t>
  </si>
  <si>
    <t>MG226</t>
  </si>
  <si>
    <t>LÁMPARA DE EMERGENCIA 2 FOCOS PLANOS 110V</t>
  </si>
  <si>
    <t>MG227</t>
  </si>
  <si>
    <t>KIT PANEL LED CUADRADO 40W 3200 LM 2X2</t>
  </si>
  <si>
    <t>MG170</t>
  </si>
  <si>
    <t>JUEGO DE BANDAS DELANTERAS NISSAN NP300 2017</t>
  </si>
  <si>
    <t>MG171</t>
  </si>
  <si>
    <t>JUEGO DE BANDAS TRASERAS NISSAN NP300 2017</t>
  </si>
  <si>
    <t>MG172</t>
  </si>
  <si>
    <t>JUEGO DE BANDAS DELANTERAS NISSAN URVAN 2018</t>
  </si>
  <si>
    <t>MG173</t>
  </si>
  <si>
    <t>JUEGO DE BANDAS TRASERAS NISSAN URVAN 2018</t>
  </si>
  <si>
    <t>MG174</t>
  </si>
  <si>
    <t>JUEGO DE BANDAS DELANTERAS ISUZU MUX 4X4 2015</t>
  </si>
  <si>
    <t>MG258</t>
  </si>
  <si>
    <t>PUNTA DE EJE COMPLETA</t>
  </si>
  <si>
    <t>MG259</t>
  </si>
  <si>
    <t>BIELETAS DELANTERA</t>
  </si>
  <si>
    <t>MG260</t>
  </si>
  <si>
    <t>BIELETAS TRASERAS</t>
  </si>
  <si>
    <t>MG274</t>
  </si>
  <si>
    <t>SOPORTE MOTOR IZQUIERDO  NISSAN FRONTIER RH</t>
  </si>
  <si>
    <t>MG275</t>
  </si>
  <si>
    <t>SOPORTE MOTOR DERECHO NISSAN FRONTIER LH</t>
  </si>
  <si>
    <t>MG261</t>
  </si>
  <si>
    <t>AMORTIGUADORES TRASEROS JEEP ISUZU MUX-4X4 2015</t>
  </si>
  <si>
    <t>MG262</t>
  </si>
  <si>
    <t>AMORTIGUADORES DELANTEROS  NISSAN FRONTIER NP300 2017</t>
  </si>
  <si>
    <t>MG263</t>
  </si>
  <si>
    <t>BOLA ESFERICA DE ARRIBA (555) JEEP ISUZU MUX 4X4 2015</t>
  </si>
  <si>
    <t>MG264</t>
  </si>
  <si>
    <t>TERMINALES  (555) JEEP ISUZU MUX 4X4 2015</t>
  </si>
  <si>
    <t>MG265</t>
  </si>
  <si>
    <t>ROTULA DELANTERAS  (555) JEEP ISUZU MUX 4X4 2015</t>
  </si>
  <si>
    <t>MG256</t>
  </si>
  <si>
    <t>BUSHING ABIERTO BARRA ESRABILIZADORA TRASERA JEEP MUX 4X4 2015</t>
  </si>
  <si>
    <t>MG175</t>
  </si>
  <si>
    <t>JUEGO DE BANDAS TRASERAS ISUZU MUX 4X4 2015</t>
  </si>
  <si>
    <t>MG176</t>
  </si>
  <si>
    <t>JUEGO ESCOBILLAS LIMPIA PARABRISAS NISSAN</t>
  </si>
  <si>
    <t>MG177</t>
  </si>
  <si>
    <t xml:space="preserve">BOMBA DE FRENOS NISSAN FRONTIER NP300 2017 </t>
  </si>
  <si>
    <t>MG240</t>
  </si>
  <si>
    <t>ESQUINERO TRASERO DE ESTRIBO DERECHO NISSAN FRONTIER 2017</t>
  </si>
  <si>
    <t>MG244</t>
  </si>
  <si>
    <t>ESQUINERO TRASERO DE ESTRIBO IZQUIERDO NISSAN FRONTIER 2017</t>
  </si>
  <si>
    <t>MG241</t>
  </si>
  <si>
    <t>CUBRE POLVO PUNTA DE EJE PARA JEEP ISUZU</t>
  </si>
  <si>
    <t>MG242</t>
  </si>
  <si>
    <t xml:space="preserve">ABRAZADERA PLÁSTICA PARA NISSAN FRONTIER NP300 2017 </t>
  </si>
  <si>
    <t>MG243</t>
  </si>
  <si>
    <t xml:space="preserve">AMORTIGUADORES TRASEROS NISSAN FRONTIER NP300 2017 </t>
  </si>
  <si>
    <t>MG217</t>
  </si>
  <si>
    <t>BOLA ESFERICA JAPONESA 555</t>
  </si>
  <si>
    <t>MG218</t>
  </si>
  <si>
    <t>BUSHING DE CATRE ARRIBA JAPONESA</t>
  </si>
  <si>
    <t>MG219</t>
  </si>
  <si>
    <t>BUSHING DE CATRE ABAJO JAPONESA</t>
  </si>
  <si>
    <t>MG220</t>
  </si>
  <si>
    <t>RODAMIENTO PIÑA DELANTERA</t>
  </si>
  <si>
    <t>MG221</t>
  </si>
  <si>
    <t>CUBO DE RUEDA DELANTERA NISSAN FRONTIER (PIÑA)</t>
  </si>
  <si>
    <t>MG178</t>
  </si>
  <si>
    <t>BOCINA PITO NISSAN</t>
  </si>
  <si>
    <t>MG179</t>
  </si>
  <si>
    <t xml:space="preserve">MONOCORREA MOTOR NISSAN FRONTIER </t>
  </si>
  <si>
    <t>MG115</t>
  </si>
  <si>
    <t>Filtro de cabina Nissan  Frontier NP300 2017</t>
  </si>
  <si>
    <t>MG116</t>
  </si>
  <si>
    <t>Filtro de cabina Nissan Urvan 2018</t>
  </si>
  <si>
    <t>MG117</t>
  </si>
  <si>
    <t>Filtro de cabina Isuzu mu- x 4x4 2015</t>
  </si>
  <si>
    <t>MG119</t>
  </si>
  <si>
    <t>Liquido de frenos botella</t>
  </si>
  <si>
    <t>MG101</t>
  </si>
  <si>
    <t>Filtro de  aceite Nissan Frontier np300 2017</t>
  </si>
  <si>
    <t>MG102</t>
  </si>
  <si>
    <t>Filto de aceite Nissan Urvan 2018</t>
  </si>
  <si>
    <t>MG103</t>
  </si>
  <si>
    <t>Filto de aceite Isuzu mu-x 4x4 2015</t>
  </si>
  <si>
    <t>MG104</t>
  </si>
  <si>
    <t>Filtro de  gasoil Nissan Frontier np300 2017</t>
  </si>
  <si>
    <t>MG105</t>
  </si>
  <si>
    <t>Filto de gasoil Nissan Urvan 2018</t>
  </si>
  <si>
    <t>MG106</t>
  </si>
  <si>
    <t>Filto de gasoil Isuzu mu-x 4x4 2015</t>
  </si>
  <si>
    <t>MG107</t>
  </si>
  <si>
    <t>Filtro de  aire Nissan Frontier np300 2017</t>
  </si>
  <si>
    <t>MG108</t>
  </si>
  <si>
    <t>Filtro de aire Nissan Urvan 2018</t>
  </si>
  <si>
    <t>MG109</t>
  </si>
  <si>
    <t>Filtro de aire Isuzu mu-x 4x4 2015</t>
  </si>
  <si>
    <t>MG277</t>
  </si>
  <si>
    <t>HEADSET MAIDI MRD-805(AURICULARES DE TELEFONO)</t>
  </si>
  <si>
    <t>MG231</t>
  </si>
  <si>
    <t>INDICADOR DE PISO MOJADO</t>
  </si>
  <si>
    <t>MG269</t>
  </si>
  <si>
    <t>BUZON EN METAL  CONVINIL</t>
  </si>
  <si>
    <t>MG268</t>
  </si>
  <si>
    <t>LETREROS ACRILICO BLANCO</t>
  </si>
  <si>
    <t>MG196</t>
  </si>
  <si>
    <t>Buzón de denuncia Ética e Integridad</t>
  </si>
  <si>
    <r>
      <rPr>
        <b/>
        <u/>
        <sz val="14"/>
        <color theme="1"/>
        <rFont val="Times New Roman"/>
        <family val="1"/>
      </rPr>
      <t xml:space="preserve">Juan José Aybar Rodríguez </t>
    </r>
    <r>
      <rPr>
        <b/>
        <sz val="14"/>
        <color theme="1"/>
        <rFont val="Times New Roman"/>
        <family val="1"/>
      </rPr>
      <t xml:space="preserve">                                     </t>
    </r>
    <r>
      <rPr>
        <b/>
        <u/>
        <sz val="14"/>
        <color theme="1"/>
        <rFont val="Times New Roman"/>
        <family val="1"/>
      </rPr>
      <t xml:space="preserve">Luis German Perez Bidó
</t>
    </r>
    <r>
      <rPr>
        <b/>
        <sz val="12"/>
        <color theme="1"/>
        <rFont val="Times New Roman"/>
        <family val="1"/>
      </rPr>
      <t xml:space="preserve">           Enc. División de  Contabilidad                                                        Enc. Depto. Administrativo y Financiero</t>
    </r>
  </si>
  <si>
    <r>
      <rPr>
        <b/>
        <u/>
        <sz val="14"/>
        <color theme="1"/>
        <rFont val="Times New Roman"/>
        <family val="1"/>
      </rPr>
      <t>Kohuris Henríquez Disla</t>
    </r>
    <r>
      <rPr>
        <sz val="14"/>
        <color theme="1"/>
        <rFont val="Times New Roman"/>
        <family val="1"/>
      </rPr>
      <t xml:space="preserve">
Director General</t>
    </r>
  </si>
  <si>
    <t>DEPARTAMENTO ADMINISTRATIVO Y FINANCIERO
 INVENTARIO POR ALMACEN Y SUMINISTROS
 DEL 01 DE OCTUBRE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</si>
</sst>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43" fontId="0" fillId="2" borderId="0" xfId="1" applyFont="1" applyFill="1" applyAlignment="1">
      <alignment horizontal="right"/>
    </xf>
    <xf numFmtId="43" fontId="0" fillId="0" borderId="0" xfId="0" applyNumberFormat="1"/>
    <xf numFmtId="14" fontId="4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 vertical="center"/>
    </xf>
    <xf numFmtId="43" fontId="5" fillId="2" borderId="3" xfId="0" applyNumberFormat="1" applyFont="1" applyFill="1" applyBorder="1" applyAlignment="1">
      <alignment horizontal="right"/>
    </xf>
    <xf numFmtId="43" fontId="5" fillId="2" borderId="4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43" fontId="0" fillId="2" borderId="0" xfId="0" applyNumberFormat="1" applyFill="1"/>
    <xf numFmtId="0" fontId="6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</dxf>
    <dxf>
      <numFmt numFmtId="19" formatCode="d/m/yyyy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border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2505075</xdr:colOff>
      <xdr:row>0</xdr:row>
      <xdr:rowOff>123825</xdr:rowOff>
    </xdr:from>
    <xdr:ext cx="1619250" cy="797462"/>
    <xdr:pic>
      <xdr:nvPicPr>
        <xdr:cNvPr id="2" name="Imagen 1">
          <a:extLst>
            <a:ext uri="{FF2B5EF4-FFF2-40B4-BE49-F238E27FC236}">
              <a16:creationId xmlns:a16="http://schemas.microsoft.com/office/drawing/2014/main" id="{705869E6-84A6-4E6A-957D-A57C26A2D0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4381500" y="123825"/>
          <a:ext cx="1619250" cy="79746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9594A-9660-4F80-8EA7-F50644574F70}" name="Tabla2" displayName="Tabla2" ref="A3:G281" totalsRowCount="1" headerRowDxfId="18" totalsRowDxfId="15" headerRowBorderDxfId="17" tableBorderDxfId="16" totalsRowBorderDxfId="14">
  <autoFilter ref="A3:G280" xr:uid="{B6FC2D62-4541-4D95-A193-9358C819F3BB}"/>
  <tableColumns count="7">
    <tableColumn id="1" xr3:uid="{2C84FF1E-B821-49A0-9D71-FEE84D02E57C}" name="Fecha de Adquisición" totalsRowLabel="Totales" dataDxfId="13" totalsRowDxfId="6"/>
    <tableColumn id="2" xr3:uid="{247CCBF8-6704-4C89-907E-69CFA2FBBBDF}" name="Código " dataDxfId="12" totalsRowDxfId="5"/>
    <tableColumn id="3" xr3:uid="{54B2FF78-93F2-4A59-B8A9-A993BC4327FF}" name="Descripción Artículo" dataDxfId="11" totalsRowDxfId="4"/>
    <tableColumn id="4" xr3:uid="{81E0CD42-6CF0-43AC-9C45-45EB0FE8A3F2}" name="Unidad de Medida" dataDxfId="10" totalsRowDxfId="3"/>
    <tableColumn id="5" xr3:uid="{F2DBBC6B-153A-4B3E-BD47-2C9178F6F0B3}" name="Existencia" dataDxfId="9" totalsRowDxfId="2"/>
    <tableColumn id="6" xr3:uid="{B0C266BB-2F22-4ABE-A5F3-364CCA5C6EC7}" name="Costo Unitario " totalsRowFunction="sum" dataDxfId="8" totalsRowDxfId="1" dataCellStyle="Millares"/>
    <tableColumn id="7" xr3:uid="{5A81973B-3C7F-4E11-813A-90E876C0143F}" name="Valor total RD$" totalsRowFunction="sum" dataDxfId="7" totalsRowDxfId="0">
      <calculatedColumnFormula>+Tabla2[[#This Row],[Existencia]]*Tabla2[[#This Row],[Costo Unitario 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FFCF-B32D-4CD5-9FF7-DFCDDED4EE81}">
  <dimension ref="A1:K292"/>
  <sheetViews>
    <sheetView tabSelected="1" topLeftCell="A117" zoomScaleNormal="100" workbookViewId="0">
      <selection activeCell="E134" sqref="E134:F134"/>
    </sheetView>
  </sheetViews>
  <sheetFormatPr baseColWidth="10" defaultRowHeight="15" x14ac:dyDescent="0.25"/>
  <cols>
    <col min="1" max="1" width="15" style="16" customWidth="1"/>
    <col min="2" max="2" width="13.140625" style="16" customWidth="1"/>
    <col min="3" max="3" width="58" customWidth="1"/>
    <col min="4" max="4" width="21.140625" style="16" customWidth="1"/>
    <col min="5" max="5" width="13.140625" customWidth="1"/>
    <col min="6" max="6" width="17.7109375" style="16" customWidth="1"/>
    <col min="7" max="7" width="18" customWidth="1"/>
    <col min="9" max="9" width="17" customWidth="1"/>
    <col min="10" max="10" width="16" customWidth="1"/>
  </cols>
  <sheetData>
    <row r="1" spans="1:7" ht="73.5" customHeight="1" x14ac:dyDescent="0.25">
      <c r="A1" s="1"/>
      <c r="B1" s="1"/>
      <c r="C1" s="2"/>
      <c r="D1" s="1"/>
      <c r="E1" s="2"/>
      <c r="F1" s="1"/>
      <c r="G1" s="2"/>
    </row>
    <row r="2" spans="1:7" ht="68.25" customHeight="1" thickBot="1" x14ac:dyDescent="0.4">
      <c r="A2" s="21" t="s">
        <v>571</v>
      </c>
      <c r="B2" s="21"/>
      <c r="C2" s="21"/>
      <c r="D2" s="21"/>
      <c r="E2" s="21"/>
      <c r="F2" s="21"/>
      <c r="G2" s="21"/>
    </row>
    <row r="3" spans="1:7" ht="38.25" thickBot="1" x14ac:dyDescent="0.3">
      <c r="A3" s="3" t="s">
        <v>0</v>
      </c>
      <c r="B3" s="4" t="s">
        <v>1</v>
      </c>
      <c r="C3" s="4" t="s">
        <v>2</v>
      </c>
      <c r="D3" s="3" t="s">
        <v>3</v>
      </c>
      <c r="E3" s="4" t="s">
        <v>4</v>
      </c>
      <c r="F3" s="3" t="s">
        <v>5</v>
      </c>
      <c r="G3" s="3" t="s">
        <v>6</v>
      </c>
    </row>
    <row r="4" spans="1:7" x14ac:dyDescent="0.25">
      <c r="A4" s="5">
        <v>45625</v>
      </c>
      <c r="B4" s="1" t="s">
        <v>10</v>
      </c>
      <c r="C4" s="2" t="s">
        <v>11</v>
      </c>
      <c r="D4" s="1" t="s">
        <v>12</v>
      </c>
      <c r="E4" s="1">
        <v>8</v>
      </c>
      <c r="F4" s="6">
        <v>148</v>
      </c>
      <c r="G4" s="6">
        <f>+Tabla2[[#This Row],[Existencia]]*Tabla2[[#This Row],[Costo Unitario ]]</f>
        <v>1184</v>
      </c>
    </row>
    <row r="5" spans="1:7" x14ac:dyDescent="0.25">
      <c r="A5" s="5">
        <v>45665</v>
      </c>
      <c r="B5" s="1" t="s">
        <v>13</v>
      </c>
      <c r="C5" s="2" t="s">
        <v>14</v>
      </c>
      <c r="D5" s="1" t="s">
        <v>15</v>
      </c>
      <c r="E5" s="1">
        <v>0</v>
      </c>
      <c r="F5" s="6" t="s">
        <v>16</v>
      </c>
      <c r="G5" s="6">
        <f>+Tabla2[[#This Row],[Existencia]]*Tabla2[[#This Row],[Costo Unitario ]]</f>
        <v>0</v>
      </c>
    </row>
    <row r="6" spans="1:7" x14ac:dyDescent="0.25">
      <c r="A6" s="5">
        <v>45457</v>
      </c>
      <c r="B6" s="1" t="s">
        <v>17</v>
      </c>
      <c r="C6" s="2" t="s">
        <v>18</v>
      </c>
      <c r="D6" s="1" t="s">
        <v>15</v>
      </c>
      <c r="E6" s="1">
        <v>0</v>
      </c>
      <c r="F6" s="6" t="s">
        <v>16</v>
      </c>
      <c r="G6" s="6">
        <f>+Tabla2[[#This Row],[Existencia]]*Tabla2[[#This Row],[Costo Unitario ]]</f>
        <v>0</v>
      </c>
    </row>
    <row r="7" spans="1:7" x14ac:dyDescent="0.25">
      <c r="A7" s="5">
        <v>45364</v>
      </c>
      <c r="B7" s="1" t="s">
        <v>19</v>
      </c>
      <c r="C7" s="2" t="s">
        <v>20</v>
      </c>
      <c r="D7" s="1" t="s">
        <v>12</v>
      </c>
      <c r="E7" s="1">
        <v>4</v>
      </c>
      <c r="F7" s="6">
        <v>90.48</v>
      </c>
      <c r="G7" s="6">
        <f>+Tabla2[[#This Row],[Existencia]]*Tabla2[[#This Row],[Costo Unitario ]]</f>
        <v>361.92</v>
      </c>
    </row>
    <row r="8" spans="1:7" x14ac:dyDescent="0.25">
      <c r="A8" s="5">
        <v>45638</v>
      </c>
      <c r="B8" s="1" t="s">
        <v>21</v>
      </c>
      <c r="C8" s="2" t="s">
        <v>22</v>
      </c>
      <c r="D8" s="1" t="s">
        <v>12</v>
      </c>
      <c r="E8" s="1">
        <v>10</v>
      </c>
      <c r="F8" s="6">
        <v>81.22</v>
      </c>
      <c r="G8" s="6">
        <f>+Tabla2[[#This Row],[Existencia]]*Tabla2[[#This Row],[Costo Unitario ]]</f>
        <v>812.2</v>
      </c>
    </row>
    <row r="9" spans="1:7" x14ac:dyDescent="0.25">
      <c r="A9" s="5">
        <v>45152</v>
      </c>
      <c r="B9" s="1" t="s">
        <v>23</v>
      </c>
      <c r="C9" s="2" t="s">
        <v>24</v>
      </c>
      <c r="D9" s="1" t="s">
        <v>12</v>
      </c>
      <c r="E9" s="1">
        <v>0</v>
      </c>
      <c r="F9" s="6" t="s">
        <v>16</v>
      </c>
      <c r="G9" s="6">
        <f>+Tabla2[[#This Row],[Existencia]]*Tabla2[[#This Row],[Costo Unitario ]]</f>
        <v>0</v>
      </c>
    </row>
    <row r="10" spans="1:7" x14ac:dyDescent="0.25">
      <c r="A10" s="5">
        <v>45625</v>
      </c>
      <c r="B10" s="1" t="s">
        <v>25</v>
      </c>
      <c r="C10" s="2" t="s">
        <v>26</v>
      </c>
      <c r="D10" s="1" t="s">
        <v>12</v>
      </c>
      <c r="E10" s="1">
        <v>6</v>
      </c>
      <c r="F10" s="6">
        <v>119</v>
      </c>
      <c r="G10" s="6">
        <f>+Tabla2[[#This Row],[Existencia]]*Tabla2[[#This Row],[Costo Unitario ]]</f>
        <v>714</v>
      </c>
    </row>
    <row r="11" spans="1:7" x14ac:dyDescent="0.25">
      <c r="A11" s="5">
        <v>45625</v>
      </c>
      <c r="B11" s="1" t="s">
        <v>27</v>
      </c>
      <c r="C11" s="2" t="s">
        <v>28</v>
      </c>
      <c r="D11" s="1" t="s">
        <v>29</v>
      </c>
      <c r="E11" s="1">
        <v>1</v>
      </c>
      <c r="F11" s="6">
        <v>69.5</v>
      </c>
      <c r="G11" s="6">
        <f>+Tabla2[[#This Row],[Existencia]]*Tabla2[[#This Row],[Costo Unitario ]]</f>
        <v>69.5</v>
      </c>
    </row>
    <row r="12" spans="1:7" x14ac:dyDescent="0.25">
      <c r="A12" s="5">
        <v>45566</v>
      </c>
      <c r="B12" s="1" t="s">
        <v>30</v>
      </c>
      <c r="C12" s="2" t="s">
        <v>31</v>
      </c>
      <c r="D12" s="1" t="s">
        <v>12</v>
      </c>
      <c r="E12" s="1">
        <v>42</v>
      </c>
      <c r="F12" s="6">
        <v>280.67200000000003</v>
      </c>
      <c r="G12" s="6">
        <f>+Tabla2[[#This Row],[Existencia]]*Tabla2[[#This Row],[Costo Unitario ]]</f>
        <v>11788.224000000002</v>
      </c>
    </row>
    <row r="13" spans="1:7" x14ac:dyDescent="0.25">
      <c r="A13" s="5">
        <v>45566</v>
      </c>
      <c r="B13" s="1" t="s">
        <v>32</v>
      </c>
      <c r="C13" s="2" t="s">
        <v>33</v>
      </c>
      <c r="D13" s="1" t="s">
        <v>29</v>
      </c>
      <c r="E13" s="1">
        <v>18</v>
      </c>
      <c r="F13" s="6">
        <v>204.905</v>
      </c>
      <c r="G13" s="6">
        <f>+Tabla2[[#This Row],[Existencia]]*Tabla2[[#This Row],[Costo Unitario ]]</f>
        <v>3688.29</v>
      </c>
    </row>
    <row r="14" spans="1:7" x14ac:dyDescent="0.25">
      <c r="A14" s="5">
        <v>45566</v>
      </c>
      <c r="B14" s="1" t="s">
        <v>34</v>
      </c>
      <c r="C14" s="2" t="s">
        <v>35</v>
      </c>
      <c r="D14" s="1" t="s">
        <v>15</v>
      </c>
      <c r="E14" s="1">
        <v>0</v>
      </c>
      <c r="F14" s="6" t="s">
        <v>16</v>
      </c>
      <c r="G14" s="6">
        <f>+Tabla2[[#This Row],[Existencia]]*Tabla2[[#This Row],[Costo Unitario ]]</f>
        <v>0</v>
      </c>
    </row>
    <row r="15" spans="1:7" x14ac:dyDescent="0.25">
      <c r="A15" s="5">
        <v>45516</v>
      </c>
      <c r="B15" s="1" t="s">
        <v>36</v>
      </c>
      <c r="C15" s="2" t="s">
        <v>37</v>
      </c>
      <c r="D15" s="1" t="s">
        <v>15</v>
      </c>
      <c r="E15" s="1">
        <v>28</v>
      </c>
      <c r="F15" s="6">
        <v>315</v>
      </c>
      <c r="G15" s="6">
        <f>+Tabla2[[#This Row],[Existencia]]*Tabla2[[#This Row],[Costo Unitario ]]</f>
        <v>8820</v>
      </c>
    </row>
    <row r="16" spans="1:7" x14ac:dyDescent="0.25">
      <c r="A16" s="5">
        <v>45622</v>
      </c>
      <c r="B16" s="1" t="s">
        <v>38</v>
      </c>
      <c r="C16" s="2" t="s">
        <v>39</v>
      </c>
      <c r="D16" s="1" t="s">
        <v>15</v>
      </c>
      <c r="E16" s="1">
        <v>0</v>
      </c>
      <c r="F16" s="6" t="s">
        <v>16</v>
      </c>
      <c r="G16" s="6">
        <f>+Tabla2[[#This Row],[Existencia]]*Tabla2[[#This Row],[Costo Unitario ]]</f>
        <v>0</v>
      </c>
    </row>
    <row r="17" spans="1:7" x14ac:dyDescent="0.25">
      <c r="A17" s="5">
        <v>45596</v>
      </c>
      <c r="B17" s="1" t="s">
        <v>40</v>
      </c>
      <c r="C17" s="2" t="s">
        <v>41</v>
      </c>
      <c r="D17" s="1" t="s">
        <v>15</v>
      </c>
      <c r="E17" s="1">
        <v>0</v>
      </c>
      <c r="F17" s="6" t="s">
        <v>16</v>
      </c>
      <c r="G17" s="6">
        <f>+Tabla2[[#This Row],[Existencia]]*Tabla2[[#This Row],[Costo Unitario ]]</f>
        <v>0</v>
      </c>
    </row>
    <row r="18" spans="1:7" x14ac:dyDescent="0.25">
      <c r="A18" s="5">
        <v>45596</v>
      </c>
      <c r="B18" s="1" t="s">
        <v>42</v>
      </c>
      <c r="C18" s="2" t="s">
        <v>43</v>
      </c>
      <c r="D18" s="1" t="s">
        <v>15</v>
      </c>
      <c r="E18" s="1">
        <v>0</v>
      </c>
      <c r="F18" s="6" t="s">
        <v>16</v>
      </c>
      <c r="G18" s="6">
        <f>+Tabla2[[#This Row],[Existencia]]*Tabla2[[#This Row],[Costo Unitario ]]</f>
        <v>0</v>
      </c>
    </row>
    <row r="19" spans="1:7" x14ac:dyDescent="0.25">
      <c r="A19" s="5">
        <v>45596</v>
      </c>
      <c r="B19" s="1" t="s">
        <v>44</v>
      </c>
      <c r="C19" s="2" t="s">
        <v>45</v>
      </c>
      <c r="D19" s="1" t="s">
        <v>15</v>
      </c>
      <c r="E19" s="1">
        <v>0</v>
      </c>
      <c r="F19" s="6" t="s">
        <v>16</v>
      </c>
      <c r="G19" s="6">
        <f>+Tabla2[[#This Row],[Existencia]]*Tabla2[[#This Row],[Costo Unitario ]]</f>
        <v>0</v>
      </c>
    </row>
    <row r="20" spans="1:7" x14ac:dyDescent="0.25">
      <c r="A20" s="5">
        <v>45622</v>
      </c>
      <c r="B20" s="1" t="s">
        <v>46</v>
      </c>
      <c r="C20" s="2" t="s">
        <v>47</v>
      </c>
      <c r="D20" s="1" t="s">
        <v>15</v>
      </c>
      <c r="E20" s="1">
        <v>0</v>
      </c>
      <c r="F20" s="6" t="s">
        <v>16</v>
      </c>
      <c r="G20" s="6">
        <f>+Tabla2[[#This Row],[Existencia]]*Tabla2[[#This Row],[Costo Unitario ]]</f>
        <v>0</v>
      </c>
    </row>
    <row r="21" spans="1:7" x14ac:dyDescent="0.25">
      <c r="A21" s="5">
        <v>45622</v>
      </c>
      <c r="B21" s="1" t="s">
        <v>48</v>
      </c>
      <c r="C21" s="2" t="s">
        <v>49</v>
      </c>
      <c r="D21" s="1" t="s">
        <v>15</v>
      </c>
      <c r="E21" s="1">
        <v>0</v>
      </c>
      <c r="F21" s="6" t="s">
        <v>16</v>
      </c>
      <c r="G21" s="6">
        <f>+Tabla2[[#This Row],[Existencia]]*Tabla2[[#This Row],[Costo Unitario ]]</f>
        <v>0</v>
      </c>
    </row>
    <row r="22" spans="1:7" x14ac:dyDescent="0.25">
      <c r="A22" s="5">
        <v>45622</v>
      </c>
      <c r="B22" s="1" t="s">
        <v>50</v>
      </c>
      <c r="C22" s="2" t="s">
        <v>51</v>
      </c>
      <c r="D22" s="1" t="s">
        <v>15</v>
      </c>
      <c r="E22" s="1">
        <v>0</v>
      </c>
      <c r="F22" s="6" t="s">
        <v>16</v>
      </c>
      <c r="G22" s="6">
        <f>+Tabla2[[#This Row],[Existencia]]*Tabla2[[#This Row],[Costo Unitario ]]</f>
        <v>0</v>
      </c>
    </row>
    <row r="23" spans="1:7" x14ac:dyDescent="0.25">
      <c r="A23" s="5">
        <v>45516</v>
      </c>
      <c r="B23" s="1" t="s">
        <v>52</v>
      </c>
      <c r="C23" s="2" t="s">
        <v>53</v>
      </c>
      <c r="D23" s="1" t="s">
        <v>15</v>
      </c>
      <c r="E23" s="1">
        <v>19</v>
      </c>
      <c r="F23" s="6">
        <v>694.99</v>
      </c>
      <c r="G23" s="6">
        <f>+Tabla2[[#This Row],[Existencia]]*Tabla2[[#This Row],[Costo Unitario ]]</f>
        <v>13204.81</v>
      </c>
    </row>
    <row r="24" spans="1:7" x14ac:dyDescent="0.25">
      <c r="A24" s="5">
        <v>45582</v>
      </c>
      <c r="B24" s="1" t="s">
        <v>54</v>
      </c>
      <c r="C24" s="2" t="s">
        <v>55</v>
      </c>
      <c r="D24" s="1" t="s">
        <v>15</v>
      </c>
      <c r="E24" s="1">
        <v>55</v>
      </c>
      <c r="F24" s="6">
        <v>240.33500000000001</v>
      </c>
      <c r="G24" s="6">
        <f>+Tabla2[[#This Row],[Existencia]]*Tabla2[[#This Row],[Costo Unitario ]]</f>
        <v>13218.425000000001</v>
      </c>
    </row>
    <row r="25" spans="1:7" x14ac:dyDescent="0.25">
      <c r="A25" s="5">
        <v>45174</v>
      </c>
      <c r="B25" s="1" t="s">
        <v>56</v>
      </c>
      <c r="C25" s="2" t="s">
        <v>57</v>
      </c>
      <c r="D25" s="1" t="s">
        <v>15</v>
      </c>
      <c r="E25" s="1">
        <v>8</v>
      </c>
      <c r="F25" s="6">
        <v>381.14</v>
      </c>
      <c r="G25" s="6">
        <f>+Tabla2[[#This Row],[Existencia]]*Tabla2[[#This Row],[Costo Unitario ]]</f>
        <v>3049.12</v>
      </c>
    </row>
    <row r="26" spans="1:7" x14ac:dyDescent="0.25">
      <c r="A26" s="5">
        <v>45174</v>
      </c>
      <c r="B26" s="1" t="s">
        <v>58</v>
      </c>
      <c r="C26" s="2" t="s">
        <v>59</v>
      </c>
      <c r="D26" s="1" t="s">
        <v>15</v>
      </c>
      <c r="E26" s="1">
        <v>4</v>
      </c>
      <c r="F26" s="6">
        <v>885</v>
      </c>
      <c r="G26" s="6">
        <f>+Tabla2[[#This Row],[Existencia]]*Tabla2[[#This Row],[Costo Unitario ]]</f>
        <v>3540</v>
      </c>
    </row>
    <row r="27" spans="1:7" x14ac:dyDescent="0.25">
      <c r="A27" s="5">
        <v>45274</v>
      </c>
      <c r="B27" s="1" t="s">
        <v>60</v>
      </c>
      <c r="C27" s="2" t="s">
        <v>61</v>
      </c>
      <c r="D27" s="1" t="s">
        <v>15</v>
      </c>
      <c r="E27" s="1">
        <v>0</v>
      </c>
      <c r="F27" s="6" t="s">
        <v>16</v>
      </c>
      <c r="G27" s="6">
        <f>+Tabla2[[#This Row],[Existencia]]*Tabla2[[#This Row],[Costo Unitario ]]</f>
        <v>0</v>
      </c>
    </row>
    <row r="28" spans="1:7" x14ac:dyDescent="0.25">
      <c r="A28" s="5">
        <v>45274</v>
      </c>
      <c r="B28" s="1" t="s">
        <v>62</v>
      </c>
      <c r="C28" s="2" t="s">
        <v>63</v>
      </c>
      <c r="D28" s="1" t="s">
        <v>15</v>
      </c>
      <c r="E28" s="1">
        <v>1</v>
      </c>
      <c r="F28" s="6">
        <v>4500</v>
      </c>
      <c r="G28" s="6">
        <f>+Tabla2[[#This Row],[Existencia]]*Tabla2[[#This Row],[Costo Unitario ]]</f>
        <v>4500</v>
      </c>
    </row>
    <row r="29" spans="1:7" x14ac:dyDescent="0.25">
      <c r="A29" s="5">
        <v>45566</v>
      </c>
      <c r="B29" s="1" t="s">
        <v>64</v>
      </c>
      <c r="C29" s="2" t="s">
        <v>65</v>
      </c>
      <c r="D29" s="1" t="s">
        <v>12</v>
      </c>
      <c r="E29" s="1">
        <v>11</v>
      </c>
      <c r="F29" s="6">
        <v>109.74</v>
      </c>
      <c r="G29" s="6">
        <f>+Tabla2[[#This Row],[Existencia]]*Tabla2[[#This Row],[Costo Unitario ]]</f>
        <v>1207.1399999999999</v>
      </c>
    </row>
    <row r="30" spans="1:7" x14ac:dyDescent="0.25">
      <c r="A30" s="5">
        <v>45566</v>
      </c>
      <c r="B30" s="1" t="s">
        <v>66</v>
      </c>
      <c r="C30" s="2" t="s">
        <v>67</v>
      </c>
      <c r="D30" s="1" t="s">
        <v>15</v>
      </c>
      <c r="E30" s="1">
        <v>51</v>
      </c>
      <c r="F30" s="6">
        <v>43.512500000000003</v>
      </c>
      <c r="G30" s="6">
        <f>+Tabla2[[#This Row],[Existencia]]*Tabla2[[#This Row],[Costo Unitario ]]</f>
        <v>2219.1375000000003</v>
      </c>
    </row>
    <row r="31" spans="1:7" x14ac:dyDescent="0.25">
      <c r="A31" s="5">
        <v>45364</v>
      </c>
      <c r="B31" s="1" t="s">
        <v>68</v>
      </c>
      <c r="C31" s="2" t="s">
        <v>69</v>
      </c>
      <c r="D31" s="1" t="s">
        <v>15</v>
      </c>
      <c r="E31" s="1">
        <v>11</v>
      </c>
      <c r="F31" s="6">
        <v>105.71000000000001</v>
      </c>
      <c r="G31" s="6">
        <f>+Tabla2[[#This Row],[Existencia]]*Tabla2[[#This Row],[Costo Unitario ]]</f>
        <v>1162.8100000000002</v>
      </c>
    </row>
    <row r="32" spans="1:7" x14ac:dyDescent="0.25">
      <c r="A32" s="5">
        <v>44926</v>
      </c>
      <c r="B32" s="1" t="s">
        <v>70</v>
      </c>
      <c r="C32" s="2" t="s">
        <v>71</v>
      </c>
      <c r="D32" s="1" t="s">
        <v>15</v>
      </c>
      <c r="E32" s="1">
        <v>46</v>
      </c>
      <c r="F32" s="6">
        <v>21.24</v>
      </c>
      <c r="G32" s="6">
        <f>+Tabla2[[#This Row],[Existencia]]*Tabla2[[#This Row],[Costo Unitario ]]</f>
        <v>977.04</v>
      </c>
    </row>
    <row r="33" spans="1:7" x14ac:dyDescent="0.25">
      <c r="A33" s="5">
        <v>45239</v>
      </c>
      <c r="B33" s="1" t="s">
        <v>72</v>
      </c>
      <c r="C33" s="2" t="s">
        <v>73</v>
      </c>
      <c r="D33" s="1" t="s">
        <v>15</v>
      </c>
      <c r="E33" s="1">
        <v>1</v>
      </c>
      <c r="F33" s="6">
        <v>4500</v>
      </c>
      <c r="G33" s="6">
        <f>+Tabla2[[#This Row],[Existencia]]*Tabla2[[#This Row],[Costo Unitario ]]</f>
        <v>4500</v>
      </c>
    </row>
    <row r="34" spans="1:7" x14ac:dyDescent="0.25">
      <c r="A34" s="5">
        <v>45239</v>
      </c>
      <c r="B34" s="1" t="s">
        <v>74</v>
      </c>
      <c r="C34" s="2" t="s">
        <v>75</v>
      </c>
      <c r="D34" s="1" t="s">
        <v>15</v>
      </c>
      <c r="E34" s="1">
        <v>17</v>
      </c>
      <c r="F34" s="6">
        <v>300</v>
      </c>
      <c r="G34" s="6">
        <f>+Tabla2[[#This Row],[Existencia]]*Tabla2[[#This Row],[Costo Unitario ]]</f>
        <v>5100</v>
      </c>
    </row>
    <row r="35" spans="1:7" x14ac:dyDescent="0.25">
      <c r="A35" s="5">
        <v>45239</v>
      </c>
      <c r="B35" s="1" t="s">
        <v>76</v>
      </c>
      <c r="C35" s="2" t="s">
        <v>77</v>
      </c>
      <c r="D35" s="1" t="s">
        <v>15</v>
      </c>
      <c r="E35" s="1">
        <v>0</v>
      </c>
      <c r="F35" s="6" t="s">
        <v>16</v>
      </c>
      <c r="G35" s="6">
        <f>+Tabla2[[#This Row],[Existencia]]*Tabla2[[#This Row],[Costo Unitario ]]</f>
        <v>0</v>
      </c>
    </row>
    <row r="36" spans="1:7" x14ac:dyDescent="0.25">
      <c r="A36" s="5">
        <v>45566</v>
      </c>
      <c r="B36" s="1" t="s">
        <v>78</v>
      </c>
      <c r="C36" s="2" t="s">
        <v>79</v>
      </c>
      <c r="D36" s="1" t="s">
        <v>12</v>
      </c>
      <c r="E36" s="1">
        <v>9</v>
      </c>
      <c r="F36" s="6">
        <v>318.5</v>
      </c>
      <c r="G36" s="6">
        <f>+Tabla2[[#This Row],[Existencia]]*Tabla2[[#This Row],[Costo Unitario ]]</f>
        <v>2866.5</v>
      </c>
    </row>
    <row r="37" spans="1:7" x14ac:dyDescent="0.25">
      <c r="A37" s="5">
        <v>45317</v>
      </c>
      <c r="B37" s="1" t="s">
        <v>80</v>
      </c>
      <c r="C37" s="2" t="s">
        <v>81</v>
      </c>
      <c r="D37" s="1" t="s">
        <v>15</v>
      </c>
      <c r="E37" s="1">
        <v>0</v>
      </c>
      <c r="F37" s="6" t="s">
        <v>16</v>
      </c>
      <c r="G37" s="6">
        <f>+Tabla2[[#This Row],[Existencia]]*Tabla2[[#This Row],[Costo Unitario ]]</f>
        <v>0</v>
      </c>
    </row>
    <row r="38" spans="1:7" x14ac:dyDescent="0.25">
      <c r="A38" s="5">
        <v>45317</v>
      </c>
      <c r="B38" s="1" t="s">
        <v>82</v>
      </c>
      <c r="C38" s="2" t="s">
        <v>83</v>
      </c>
      <c r="D38" s="1" t="s">
        <v>15</v>
      </c>
      <c r="E38" s="1">
        <v>0</v>
      </c>
      <c r="F38" s="6" t="s">
        <v>16</v>
      </c>
      <c r="G38" s="6">
        <f>+Tabla2[[#This Row],[Existencia]]*Tabla2[[#This Row],[Costo Unitario ]]</f>
        <v>0</v>
      </c>
    </row>
    <row r="39" spans="1:7" x14ac:dyDescent="0.25">
      <c r="A39" s="5">
        <v>45317</v>
      </c>
      <c r="B39" s="1" t="s">
        <v>84</v>
      </c>
      <c r="C39" s="2" t="s">
        <v>85</v>
      </c>
      <c r="D39" s="1" t="s">
        <v>15</v>
      </c>
      <c r="E39" s="1">
        <v>0</v>
      </c>
      <c r="F39" s="6" t="s">
        <v>16</v>
      </c>
      <c r="G39" s="6">
        <f>+Tabla2[[#This Row],[Existencia]]*Tabla2[[#This Row],[Costo Unitario ]]</f>
        <v>0</v>
      </c>
    </row>
    <row r="40" spans="1:7" x14ac:dyDescent="0.25">
      <c r="A40" s="5">
        <v>45317</v>
      </c>
      <c r="B40" s="1" t="s">
        <v>86</v>
      </c>
      <c r="C40" s="2" t="s">
        <v>87</v>
      </c>
      <c r="D40" s="1" t="s">
        <v>15</v>
      </c>
      <c r="E40" s="1">
        <v>0</v>
      </c>
      <c r="F40" s="6" t="s">
        <v>16</v>
      </c>
      <c r="G40" s="6">
        <f>+Tabla2[[#This Row],[Existencia]]*Tabla2[[#This Row],[Costo Unitario ]]</f>
        <v>0</v>
      </c>
    </row>
    <row r="41" spans="1:7" x14ac:dyDescent="0.25">
      <c r="A41" s="5">
        <v>45596</v>
      </c>
      <c r="B41" s="1" t="s">
        <v>88</v>
      </c>
      <c r="C41" s="2" t="s">
        <v>89</v>
      </c>
      <c r="D41" s="1" t="s">
        <v>15</v>
      </c>
      <c r="E41" s="1">
        <v>0</v>
      </c>
      <c r="F41" s="6" t="s">
        <v>16</v>
      </c>
      <c r="G41" s="6">
        <f>+Tabla2[[#This Row],[Existencia]]*Tabla2[[#This Row],[Costo Unitario ]]</f>
        <v>0</v>
      </c>
    </row>
    <row r="42" spans="1:7" x14ac:dyDescent="0.25">
      <c r="A42" s="5">
        <v>45317</v>
      </c>
      <c r="B42" s="1" t="s">
        <v>90</v>
      </c>
      <c r="C42" s="2" t="s">
        <v>91</v>
      </c>
      <c r="D42" s="1" t="s">
        <v>15</v>
      </c>
      <c r="E42" s="1">
        <v>0</v>
      </c>
      <c r="F42" s="6" t="s">
        <v>16</v>
      </c>
      <c r="G42" s="6">
        <f>+Tabla2[[#This Row],[Existencia]]*Tabla2[[#This Row],[Costo Unitario ]]</f>
        <v>0</v>
      </c>
    </row>
    <row r="43" spans="1:7" x14ac:dyDescent="0.25">
      <c r="A43" s="5">
        <v>45334</v>
      </c>
      <c r="B43" s="1" t="s">
        <v>92</v>
      </c>
      <c r="C43" s="2" t="s">
        <v>93</v>
      </c>
      <c r="D43" s="1" t="s">
        <v>15</v>
      </c>
      <c r="E43" s="1">
        <v>0</v>
      </c>
      <c r="F43" s="6" t="s">
        <v>16</v>
      </c>
      <c r="G43" s="6">
        <f>+Tabla2[[#This Row],[Existencia]]*Tabla2[[#This Row],[Costo Unitario ]]</f>
        <v>0</v>
      </c>
    </row>
    <row r="44" spans="1:7" x14ac:dyDescent="0.25">
      <c r="A44" s="5">
        <v>45477</v>
      </c>
      <c r="B44" s="1" t="s">
        <v>94</v>
      </c>
      <c r="C44" s="2" t="s">
        <v>95</v>
      </c>
      <c r="D44" s="1" t="s">
        <v>15</v>
      </c>
      <c r="E44" s="1">
        <v>0</v>
      </c>
      <c r="F44" s="6" t="s">
        <v>16</v>
      </c>
      <c r="G44" s="6">
        <f>+Tabla2[[#This Row],[Existencia]]*Tabla2[[#This Row],[Costo Unitario ]]</f>
        <v>0</v>
      </c>
    </row>
    <row r="45" spans="1:7" x14ac:dyDescent="0.25">
      <c r="A45" s="5">
        <v>45477</v>
      </c>
      <c r="B45" s="1" t="s">
        <v>96</v>
      </c>
      <c r="C45" s="2" t="s">
        <v>97</v>
      </c>
      <c r="D45" s="1" t="s">
        <v>15</v>
      </c>
      <c r="E45" s="1">
        <v>32</v>
      </c>
      <c r="F45" s="6">
        <v>194.7</v>
      </c>
      <c r="G45" s="6">
        <f>+Tabla2[[#This Row],[Existencia]]*Tabla2[[#This Row],[Costo Unitario ]]</f>
        <v>6230.4</v>
      </c>
    </row>
    <row r="46" spans="1:7" x14ac:dyDescent="0.25">
      <c r="A46" s="5">
        <v>45477</v>
      </c>
      <c r="B46" s="1" t="s">
        <v>98</v>
      </c>
      <c r="C46" s="2" t="s">
        <v>99</v>
      </c>
      <c r="D46" s="1" t="s">
        <v>15</v>
      </c>
      <c r="E46" s="1">
        <v>0</v>
      </c>
      <c r="F46" s="6" t="s">
        <v>16</v>
      </c>
      <c r="G46" s="6">
        <f>+Tabla2[[#This Row],[Existencia]]*Tabla2[[#This Row],[Costo Unitario ]]</f>
        <v>0</v>
      </c>
    </row>
    <row r="47" spans="1:7" x14ac:dyDescent="0.25">
      <c r="A47" s="5">
        <v>45334</v>
      </c>
      <c r="B47" s="1" t="s">
        <v>100</v>
      </c>
      <c r="C47" s="2" t="s">
        <v>101</v>
      </c>
      <c r="D47" s="1" t="s">
        <v>15</v>
      </c>
      <c r="E47" s="1">
        <v>0</v>
      </c>
      <c r="F47" s="6" t="s">
        <v>16</v>
      </c>
      <c r="G47" s="6">
        <f>+Tabla2[[#This Row],[Existencia]]*Tabla2[[#This Row],[Costo Unitario ]]</f>
        <v>0</v>
      </c>
    </row>
    <row r="48" spans="1:7" x14ac:dyDescent="0.25">
      <c r="A48" s="5">
        <v>45174</v>
      </c>
      <c r="B48" s="1" t="s">
        <v>102</v>
      </c>
      <c r="C48" s="2" t="s">
        <v>103</v>
      </c>
      <c r="D48" s="1" t="s">
        <v>15</v>
      </c>
      <c r="E48" s="1">
        <v>11</v>
      </c>
      <c r="F48" s="6">
        <v>2600</v>
      </c>
      <c r="G48" s="6">
        <f>+Tabla2[[#This Row],[Existencia]]*Tabla2[[#This Row],[Costo Unitario ]]</f>
        <v>28600</v>
      </c>
    </row>
    <row r="49" spans="1:7" x14ac:dyDescent="0.25">
      <c r="A49" s="5">
        <v>45432</v>
      </c>
      <c r="B49" s="1" t="s">
        <v>104</v>
      </c>
      <c r="C49" s="2" t="s">
        <v>105</v>
      </c>
      <c r="D49" s="1" t="s">
        <v>15</v>
      </c>
      <c r="E49" s="1">
        <v>0</v>
      </c>
      <c r="F49" s="6" t="s">
        <v>16</v>
      </c>
      <c r="G49" s="6">
        <f>+Tabla2[[#This Row],[Existencia]]*Tabla2[[#This Row],[Costo Unitario ]]</f>
        <v>0</v>
      </c>
    </row>
    <row r="50" spans="1:7" x14ac:dyDescent="0.25">
      <c r="A50" s="5">
        <v>45286</v>
      </c>
      <c r="B50" s="1" t="s">
        <v>106</v>
      </c>
      <c r="C50" s="2" t="s">
        <v>107</v>
      </c>
      <c r="D50" s="1" t="s">
        <v>15</v>
      </c>
      <c r="E50" s="1">
        <v>0</v>
      </c>
      <c r="F50" s="6" t="s">
        <v>16</v>
      </c>
      <c r="G50" s="6">
        <f>+Tabla2[[#This Row],[Existencia]]*Tabla2[[#This Row],[Costo Unitario ]]</f>
        <v>0</v>
      </c>
    </row>
    <row r="51" spans="1:7" x14ac:dyDescent="0.25">
      <c r="A51" s="5">
        <v>45286</v>
      </c>
      <c r="B51" s="1" t="s">
        <v>108</v>
      </c>
      <c r="C51" s="2" t="s">
        <v>109</v>
      </c>
      <c r="D51" s="1" t="s">
        <v>15</v>
      </c>
      <c r="E51" s="1">
        <v>0</v>
      </c>
      <c r="F51" s="6" t="s">
        <v>16</v>
      </c>
      <c r="G51" s="6">
        <f>+Tabla2[[#This Row],[Existencia]]*Tabla2[[#This Row],[Costo Unitario ]]</f>
        <v>0</v>
      </c>
    </row>
    <row r="52" spans="1:7" x14ac:dyDescent="0.25">
      <c r="A52" s="5">
        <v>45286</v>
      </c>
      <c r="B52" s="1" t="s">
        <v>110</v>
      </c>
      <c r="C52" s="2" t="s">
        <v>111</v>
      </c>
      <c r="D52" s="1" t="s">
        <v>15</v>
      </c>
      <c r="E52" s="1">
        <v>0</v>
      </c>
      <c r="F52" s="6" t="s">
        <v>16</v>
      </c>
      <c r="G52" s="6">
        <f>+Tabla2[[#This Row],[Existencia]]*Tabla2[[#This Row],[Costo Unitario ]]</f>
        <v>0</v>
      </c>
    </row>
    <row r="53" spans="1:7" x14ac:dyDescent="0.25">
      <c r="A53" s="5">
        <v>45642</v>
      </c>
      <c r="B53" s="1" t="s">
        <v>112</v>
      </c>
      <c r="C53" s="2" t="s">
        <v>113</v>
      </c>
      <c r="D53" s="1" t="s">
        <v>15</v>
      </c>
      <c r="E53" s="1">
        <v>0</v>
      </c>
      <c r="F53" s="6" t="s">
        <v>16</v>
      </c>
      <c r="G53" s="6">
        <f>+Tabla2[[#This Row],[Existencia]]*Tabla2[[#This Row],[Costo Unitario ]]</f>
        <v>0</v>
      </c>
    </row>
    <row r="54" spans="1:7" x14ac:dyDescent="0.25">
      <c r="A54" s="5">
        <v>45652</v>
      </c>
      <c r="B54" s="1" t="s">
        <v>114</v>
      </c>
      <c r="C54" s="2" t="s">
        <v>115</v>
      </c>
      <c r="D54" s="1" t="s">
        <v>15</v>
      </c>
      <c r="E54" s="1">
        <v>200</v>
      </c>
      <c r="F54" s="6">
        <v>1000</v>
      </c>
      <c r="G54" s="6">
        <f>+Tabla2[[#This Row],[Existencia]]*Tabla2[[#This Row],[Costo Unitario ]]</f>
        <v>200000</v>
      </c>
    </row>
    <row r="55" spans="1:7" x14ac:dyDescent="0.25">
      <c r="A55" s="5">
        <v>45652</v>
      </c>
      <c r="B55" s="1" t="s">
        <v>116</v>
      </c>
      <c r="C55" s="2" t="s">
        <v>117</v>
      </c>
      <c r="D55" s="1" t="s">
        <v>15</v>
      </c>
      <c r="E55" s="1">
        <v>340</v>
      </c>
      <c r="F55" s="6">
        <v>500</v>
      </c>
      <c r="G55" s="6">
        <f>+Tabla2[[#This Row],[Existencia]]*Tabla2[[#This Row],[Costo Unitario ]]</f>
        <v>170000</v>
      </c>
    </row>
    <row r="56" spans="1:7" x14ac:dyDescent="0.25">
      <c r="A56" s="5">
        <v>45567</v>
      </c>
      <c r="B56" s="1" t="s">
        <v>118</v>
      </c>
      <c r="C56" s="2" t="s">
        <v>119</v>
      </c>
      <c r="D56" s="1" t="s">
        <v>15</v>
      </c>
      <c r="E56" s="1">
        <v>0</v>
      </c>
      <c r="F56" s="6" t="s">
        <v>16</v>
      </c>
      <c r="G56" s="6">
        <f>+Tabla2[[#This Row],[Existencia]]*Tabla2[[#This Row],[Costo Unitario ]]</f>
        <v>0</v>
      </c>
    </row>
    <row r="57" spans="1:7" x14ac:dyDescent="0.25">
      <c r="A57" s="5">
        <v>45652</v>
      </c>
      <c r="B57" s="1" t="s">
        <v>120</v>
      </c>
      <c r="C57" s="2" t="s">
        <v>121</v>
      </c>
      <c r="D57" s="1" t="s">
        <v>15</v>
      </c>
      <c r="E57" s="1">
        <v>50</v>
      </c>
      <c r="F57" s="6">
        <v>100</v>
      </c>
      <c r="G57" s="6">
        <f>+Tabla2[[#This Row],[Existencia]]*Tabla2[[#This Row],[Costo Unitario ]]</f>
        <v>5000</v>
      </c>
    </row>
    <row r="58" spans="1:7" x14ac:dyDescent="0.25">
      <c r="A58" s="5">
        <v>45622</v>
      </c>
      <c r="B58" s="1" t="s">
        <v>122</v>
      </c>
      <c r="C58" s="2" t="s">
        <v>123</v>
      </c>
      <c r="D58" s="1" t="s">
        <v>15</v>
      </c>
      <c r="E58" s="1">
        <v>40</v>
      </c>
      <c r="F58" s="6">
        <v>1888</v>
      </c>
      <c r="G58" s="6">
        <f>+Tabla2[[#This Row],[Existencia]]*Tabla2[[#This Row],[Costo Unitario ]]</f>
        <v>75520</v>
      </c>
    </row>
    <row r="59" spans="1:7" x14ac:dyDescent="0.25">
      <c r="A59" s="5">
        <v>45286</v>
      </c>
      <c r="B59" s="1" t="s">
        <v>124</v>
      </c>
      <c r="C59" s="2" t="s">
        <v>125</v>
      </c>
      <c r="D59" s="1" t="s">
        <v>15</v>
      </c>
      <c r="E59" s="1">
        <v>20</v>
      </c>
      <c r="F59" s="6">
        <v>123.9</v>
      </c>
      <c r="G59" s="6">
        <f>+Tabla2[[#This Row],[Existencia]]*Tabla2[[#This Row],[Costo Unitario ]]</f>
        <v>2478</v>
      </c>
    </row>
    <row r="60" spans="1:7" x14ac:dyDescent="0.25">
      <c r="A60" s="5">
        <v>45576</v>
      </c>
      <c r="B60" s="1" t="s">
        <v>126</v>
      </c>
      <c r="C60" s="2" t="s">
        <v>127</v>
      </c>
      <c r="D60" s="1" t="s">
        <v>15</v>
      </c>
      <c r="E60" s="1">
        <v>0</v>
      </c>
      <c r="F60" s="6" t="s">
        <v>16</v>
      </c>
      <c r="G60" s="6">
        <f>+Tabla2[[#This Row],[Existencia]]*Tabla2[[#This Row],[Costo Unitario ]]</f>
        <v>0</v>
      </c>
    </row>
    <row r="61" spans="1:7" x14ac:dyDescent="0.25">
      <c r="A61" s="5">
        <v>45286</v>
      </c>
      <c r="B61" s="1" t="s">
        <v>128</v>
      </c>
      <c r="C61" s="2" t="s">
        <v>129</v>
      </c>
      <c r="D61" s="1" t="s">
        <v>15</v>
      </c>
      <c r="E61" s="1">
        <v>8</v>
      </c>
      <c r="F61" s="6">
        <v>1081.6600000000001</v>
      </c>
      <c r="G61" s="6">
        <f>+Tabla2[[#This Row],[Existencia]]*Tabla2[[#This Row],[Costo Unitario ]]</f>
        <v>8653.2800000000007</v>
      </c>
    </row>
    <row r="62" spans="1:7" x14ac:dyDescent="0.25">
      <c r="A62" s="5">
        <v>45638</v>
      </c>
      <c r="B62" s="1" t="s">
        <v>130</v>
      </c>
      <c r="C62" s="2" t="s">
        <v>131</v>
      </c>
      <c r="D62" s="1" t="s">
        <v>132</v>
      </c>
      <c r="E62" s="1">
        <v>9</v>
      </c>
      <c r="F62" s="6">
        <v>251.34</v>
      </c>
      <c r="G62" s="6">
        <f>+Tabla2[[#This Row],[Existencia]]*Tabla2[[#This Row],[Costo Unitario ]]</f>
        <v>2262.06</v>
      </c>
    </row>
    <row r="63" spans="1:7" x14ac:dyDescent="0.25">
      <c r="A63" s="5">
        <v>45476</v>
      </c>
      <c r="B63" s="1" t="s">
        <v>133</v>
      </c>
      <c r="C63" s="2" t="s">
        <v>134</v>
      </c>
      <c r="D63" s="1" t="s">
        <v>132</v>
      </c>
      <c r="E63" s="1">
        <v>6</v>
      </c>
      <c r="F63" s="6">
        <v>466.57</v>
      </c>
      <c r="G63" s="6">
        <f>+Tabla2[[#This Row],[Existencia]]*Tabla2[[#This Row],[Costo Unitario ]]</f>
        <v>2799.42</v>
      </c>
    </row>
    <row r="64" spans="1:7" x14ac:dyDescent="0.25">
      <c r="A64" s="5">
        <v>45638</v>
      </c>
      <c r="B64" s="1" t="s">
        <v>135</v>
      </c>
      <c r="C64" s="2" t="s">
        <v>136</v>
      </c>
      <c r="D64" s="1" t="s">
        <v>15</v>
      </c>
      <c r="E64" s="1">
        <v>6</v>
      </c>
      <c r="F64" s="6">
        <v>401.2</v>
      </c>
      <c r="G64" s="6">
        <f>+Tabla2[[#This Row],[Existencia]]*Tabla2[[#This Row],[Costo Unitario ]]</f>
        <v>2407.1999999999998</v>
      </c>
    </row>
    <row r="65" spans="1:10" x14ac:dyDescent="0.25">
      <c r="A65" s="5">
        <v>45476</v>
      </c>
      <c r="B65" s="1" t="s">
        <v>137</v>
      </c>
      <c r="C65" s="2" t="s">
        <v>138</v>
      </c>
      <c r="D65" s="1" t="s">
        <v>132</v>
      </c>
      <c r="E65" s="1">
        <v>4</v>
      </c>
      <c r="F65" s="6">
        <v>483.8</v>
      </c>
      <c r="G65" s="6">
        <f>+Tabla2[[#This Row],[Existencia]]*Tabla2[[#This Row],[Costo Unitario ]]</f>
        <v>1935.2</v>
      </c>
    </row>
    <row r="66" spans="1:10" x14ac:dyDescent="0.25">
      <c r="A66" s="5">
        <v>45638</v>
      </c>
      <c r="B66" s="1" t="s">
        <v>139</v>
      </c>
      <c r="C66" s="2" t="s">
        <v>140</v>
      </c>
      <c r="D66" s="1" t="s">
        <v>132</v>
      </c>
      <c r="E66" s="1">
        <v>6</v>
      </c>
      <c r="F66" s="6">
        <v>261.56666666666666</v>
      </c>
      <c r="G66" s="6">
        <f>+Tabla2[[#This Row],[Existencia]]*Tabla2[[#This Row],[Costo Unitario ]]</f>
        <v>1569.4</v>
      </c>
    </row>
    <row r="67" spans="1:10" x14ac:dyDescent="0.25">
      <c r="A67" s="5">
        <v>45638</v>
      </c>
      <c r="B67" s="1" t="s">
        <v>141</v>
      </c>
      <c r="C67" s="2" t="s">
        <v>142</v>
      </c>
      <c r="D67" s="1" t="s">
        <v>132</v>
      </c>
      <c r="E67" s="1">
        <v>12</v>
      </c>
      <c r="F67" s="6">
        <v>79.944999999999993</v>
      </c>
      <c r="G67" s="6">
        <f>+Tabla2[[#This Row],[Existencia]]*Tabla2[[#This Row],[Costo Unitario ]]</f>
        <v>959.33999999999992</v>
      </c>
    </row>
    <row r="68" spans="1:10" x14ac:dyDescent="0.25">
      <c r="A68" s="5">
        <v>45638</v>
      </c>
      <c r="B68" s="1" t="s">
        <v>143</v>
      </c>
      <c r="C68" s="2" t="s">
        <v>144</v>
      </c>
      <c r="D68" s="1" t="s">
        <v>15</v>
      </c>
      <c r="E68" s="1">
        <v>16</v>
      </c>
      <c r="F68" s="6">
        <v>328.75</v>
      </c>
      <c r="G68" s="6">
        <f>+Tabla2[[#This Row],[Existencia]]*Tabla2[[#This Row],[Costo Unitario ]]</f>
        <v>5260</v>
      </c>
    </row>
    <row r="69" spans="1:10" x14ac:dyDescent="0.25">
      <c r="A69" s="5">
        <v>45642</v>
      </c>
      <c r="B69" s="1" t="s">
        <v>145</v>
      </c>
      <c r="C69" s="2" t="s">
        <v>146</v>
      </c>
      <c r="D69" s="1" t="s">
        <v>15</v>
      </c>
      <c r="E69" s="1">
        <v>0</v>
      </c>
      <c r="F69" s="6" t="s">
        <v>16</v>
      </c>
      <c r="G69" s="6">
        <f>+Tabla2[[#This Row],[Existencia]]*Tabla2[[#This Row],[Costo Unitario ]]</f>
        <v>0</v>
      </c>
      <c r="I69" s="7"/>
      <c r="J69" s="7"/>
    </row>
    <row r="70" spans="1:10" x14ac:dyDescent="0.25">
      <c r="A70" s="5">
        <v>45642</v>
      </c>
      <c r="B70" s="1" t="s">
        <v>147</v>
      </c>
      <c r="C70" s="2" t="s">
        <v>148</v>
      </c>
      <c r="D70" s="1" t="s">
        <v>15</v>
      </c>
      <c r="E70" s="1">
        <v>0</v>
      </c>
      <c r="F70" s="6" t="s">
        <v>16</v>
      </c>
      <c r="G70" s="6">
        <f>+Tabla2[[#This Row],[Existencia]]*Tabla2[[#This Row],[Costo Unitario ]]</f>
        <v>0</v>
      </c>
    </row>
    <row r="71" spans="1:10" x14ac:dyDescent="0.25">
      <c r="A71" s="5">
        <v>45638</v>
      </c>
      <c r="B71" s="1" t="s">
        <v>149</v>
      </c>
      <c r="C71" s="2" t="s">
        <v>150</v>
      </c>
      <c r="D71" s="1" t="s">
        <v>15</v>
      </c>
      <c r="E71" s="1">
        <v>5</v>
      </c>
      <c r="F71" s="6">
        <v>194.7</v>
      </c>
      <c r="G71" s="6">
        <f>+Tabla2[[#This Row],[Existencia]]*Tabla2[[#This Row],[Costo Unitario ]]</f>
        <v>973.5</v>
      </c>
    </row>
    <row r="72" spans="1:10" x14ac:dyDescent="0.25">
      <c r="A72" s="5">
        <v>45476</v>
      </c>
      <c r="B72" s="1" t="s">
        <v>151</v>
      </c>
      <c r="C72" s="2" t="s">
        <v>152</v>
      </c>
      <c r="D72" s="1" t="s">
        <v>132</v>
      </c>
      <c r="E72" s="1">
        <v>6</v>
      </c>
      <c r="F72" s="6">
        <v>147.5</v>
      </c>
      <c r="G72" s="6">
        <f>+Tabla2[[#This Row],[Existencia]]*Tabla2[[#This Row],[Costo Unitario ]]</f>
        <v>885</v>
      </c>
    </row>
    <row r="73" spans="1:10" x14ac:dyDescent="0.25">
      <c r="A73" s="5">
        <v>45364</v>
      </c>
      <c r="B73" s="1" t="s">
        <v>153</v>
      </c>
      <c r="C73" s="2" t="s">
        <v>154</v>
      </c>
      <c r="D73" s="1" t="s">
        <v>12</v>
      </c>
      <c r="E73" s="1">
        <v>19</v>
      </c>
      <c r="F73" s="6">
        <v>460.495</v>
      </c>
      <c r="G73" s="6">
        <f>+Tabla2[[#This Row],[Existencia]]*Tabla2[[#This Row],[Costo Unitario ]]</f>
        <v>8749.4050000000007</v>
      </c>
    </row>
    <row r="74" spans="1:10" x14ac:dyDescent="0.25">
      <c r="A74" s="5">
        <v>45174</v>
      </c>
      <c r="B74" s="1" t="s">
        <v>155</v>
      </c>
      <c r="C74" s="2" t="s">
        <v>156</v>
      </c>
      <c r="D74" s="1" t="s">
        <v>132</v>
      </c>
      <c r="E74" s="1">
        <v>1</v>
      </c>
      <c r="F74" s="6">
        <v>792.27</v>
      </c>
      <c r="G74" s="6">
        <f>+Tabla2[[#This Row],[Existencia]]*Tabla2[[#This Row],[Costo Unitario ]]</f>
        <v>792.27</v>
      </c>
    </row>
    <row r="75" spans="1:10" x14ac:dyDescent="0.25">
      <c r="A75" s="5">
        <v>45364</v>
      </c>
      <c r="B75" s="1" t="s">
        <v>157</v>
      </c>
      <c r="C75" s="2" t="s">
        <v>158</v>
      </c>
      <c r="D75" s="1" t="s">
        <v>15</v>
      </c>
      <c r="E75" s="1">
        <v>3</v>
      </c>
      <c r="F75" s="6">
        <v>413</v>
      </c>
      <c r="G75" s="6">
        <f>+Tabla2[[#This Row],[Existencia]]*Tabla2[[#This Row],[Costo Unitario ]]</f>
        <v>1239</v>
      </c>
    </row>
    <row r="76" spans="1:10" x14ac:dyDescent="0.25">
      <c r="A76" s="5">
        <v>45364</v>
      </c>
      <c r="B76" s="1" t="s">
        <v>159</v>
      </c>
      <c r="C76" s="2" t="s">
        <v>160</v>
      </c>
      <c r="D76" s="1" t="s">
        <v>12</v>
      </c>
      <c r="E76" s="1">
        <v>6</v>
      </c>
      <c r="F76" s="6">
        <v>348.1</v>
      </c>
      <c r="G76" s="6">
        <f>+Tabla2[[#This Row],[Existencia]]*Tabla2[[#This Row],[Costo Unitario ]]</f>
        <v>2088.6000000000004</v>
      </c>
    </row>
    <row r="77" spans="1:10" x14ac:dyDescent="0.25">
      <c r="A77" s="5">
        <v>45566</v>
      </c>
      <c r="B77" s="1" t="s">
        <v>161</v>
      </c>
      <c r="C77" s="2" t="s">
        <v>162</v>
      </c>
      <c r="D77" s="1" t="s">
        <v>12</v>
      </c>
      <c r="E77" s="1">
        <v>94</v>
      </c>
      <c r="F77" s="6">
        <v>118.236</v>
      </c>
      <c r="G77" s="6">
        <f>+Tabla2[[#This Row],[Existencia]]*Tabla2[[#This Row],[Costo Unitario ]]</f>
        <v>11114.184000000001</v>
      </c>
    </row>
    <row r="78" spans="1:10" x14ac:dyDescent="0.25">
      <c r="A78" s="5">
        <v>45638</v>
      </c>
      <c r="B78" s="1" t="s">
        <v>163</v>
      </c>
      <c r="C78" s="2" t="s">
        <v>164</v>
      </c>
      <c r="D78" s="1" t="s">
        <v>15</v>
      </c>
      <c r="E78" s="1">
        <v>3</v>
      </c>
      <c r="F78" s="6">
        <v>88.5</v>
      </c>
      <c r="G78" s="6">
        <f>+Tabla2[[#This Row],[Existencia]]*Tabla2[[#This Row],[Costo Unitario ]]</f>
        <v>265.5</v>
      </c>
    </row>
    <row r="79" spans="1:10" x14ac:dyDescent="0.25">
      <c r="A79" s="5">
        <v>45638</v>
      </c>
      <c r="B79" s="1" t="s">
        <v>165</v>
      </c>
      <c r="C79" s="2" t="s">
        <v>166</v>
      </c>
      <c r="D79" s="1" t="s">
        <v>15</v>
      </c>
      <c r="E79" s="1">
        <v>10</v>
      </c>
      <c r="F79" s="6">
        <v>69.62</v>
      </c>
      <c r="G79" s="6">
        <f>+Tabla2[[#This Row],[Existencia]]*Tabla2[[#This Row],[Costo Unitario ]]</f>
        <v>696.2</v>
      </c>
    </row>
    <row r="80" spans="1:10" x14ac:dyDescent="0.25">
      <c r="A80" s="5">
        <v>45638</v>
      </c>
      <c r="B80" s="1" t="s">
        <v>167</v>
      </c>
      <c r="C80" s="2" t="s">
        <v>168</v>
      </c>
      <c r="D80" s="1" t="s">
        <v>15</v>
      </c>
      <c r="E80" s="1">
        <v>5</v>
      </c>
      <c r="F80" s="6">
        <v>244.85250000000002</v>
      </c>
      <c r="G80" s="6">
        <f>+Tabla2[[#This Row],[Existencia]]*Tabla2[[#This Row],[Costo Unitario ]]</f>
        <v>1224.2625</v>
      </c>
    </row>
    <row r="81" spans="1:7" x14ac:dyDescent="0.25">
      <c r="A81" s="5">
        <v>45566</v>
      </c>
      <c r="B81" s="1" t="s">
        <v>169</v>
      </c>
      <c r="C81" s="2" t="s">
        <v>170</v>
      </c>
      <c r="D81" s="1" t="s">
        <v>15</v>
      </c>
      <c r="E81" s="1">
        <v>1</v>
      </c>
      <c r="F81" s="6">
        <v>420</v>
      </c>
      <c r="G81" s="6">
        <f>+Tabla2[[#This Row],[Existencia]]*Tabla2[[#This Row],[Costo Unitario ]]</f>
        <v>420</v>
      </c>
    </row>
    <row r="82" spans="1:7" x14ac:dyDescent="0.25">
      <c r="A82" s="5">
        <v>45174</v>
      </c>
      <c r="B82" s="1" t="s">
        <v>171</v>
      </c>
      <c r="C82" s="2" t="s">
        <v>172</v>
      </c>
      <c r="D82" s="1" t="s">
        <v>15</v>
      </c>
      <c r="E82" s="1">
        <v>12</v>
      </c>
      <c r="F82" s="6">
        <v>21.24</v>
      </c>
      <c r="G82" s="6">
        <f>+Tabla2[[#This Row],[Existencia]]*Tabla2[[#This Row],[Costo Unitario ]]</f>
        <v>254.88</v>
      </c>
    </row>
    <row r="83" spans="1:7" x14ac:dyDescent="0.25">
      <c r="A83" s="5">
        <v>45638</v>
      </c>
      <c r="B83" s="1" t="s">
        <v>173</v>
      </c>
      <c r="C83" s="2" t="s">
        <v>174</v>
      </c>
      <c r="D83" s="1" t="s">
        <v>15</v>
      </c>
      <c r="E83" s="1">
        <v>1</v>
      </c>
      <c r="F83" s="6">
        <v>1492.7</v>
      </c>
      <c r="G83" s="6">
        <f>+Tabla2[[#This Row],[Existencia]]*Tabla2[[#This Row],[Costo Unitario ]]</f>
        <v>1492.7</v>
      </c>
    </row>
    <row r="84" spans="1:7" x14ac:dyDescent="0.25">
      <c r="A84" s="5">
        <v>45638</v>
      </c>
      <c r="B84" s="1" t="s">
        <v>175</v>
      </c>
      <c r="C84" s="2" t="s">
        <v>176</v>
      </c>
      <c r="D84" s="1" t="s">
        <v>15</v>
      </c>
      <c r="E84" s="1">
        <v>1</v>
      </c>
      <c r="F84" s="6">
        <v>112.1</v>
      </c>
      <c r="G84" s="6">
        <f>+Tabla2[[#This Row],[Existencia]]*Tabla2[[#This Row],[Costo Unitario ]]</f>
        <v>112.1</v>
      </c>
    </row>
    <row r="85" spans="1:7" x14ac:dyDescent="0.25">
      <c r="A85" s="5">
        <v>45364</v>
      </c>
      <c r="B85" s="1" t="s">
        <v>177</v>
      </c>
      <c r="C85" s="2" t="s">
        <v>178</v>
      </c>
      <c r="D85" s="1" t="s">
        <v>15</v>
      </c>
      <c r="E85" s="1">
        <v>2</v>
      </c>
      <c r="F85" s="6">
        <v>413</v>
      </c>
      <c r="G85" s="6">
        <f>+Tabla2[[#This Row],[Existencia]]*Tabla2[[#This Row],[Costo Unitario ]]</f>
        <v>826</v>
      </c>
    </row>
    <row r="86" spans="1:7" x14ac:dyDescent="0.25">
      <c r="A86" s="5">
        <v>45638</v>
      </c>
      <c r="B86" s="1" t="s">
        <v>179</v>
      </c>
      <c r="C86" s="2" t="s">
        <v>180</v>
      </c>
      <c r="D86" s="1" t="s">
        <v>29</v>
      </c>
      <c r="E86" s="1">
        <v>5</v>
      </c>
      <c r="F86" s="6">
        <v>1236.05</v>
      </c>
      <c r="G86" s="6">
        <f>+Tabla2[[#This Row],[Existencia]]*Tabla2[[#This Row],[Costo Unitario ]]</f>
        <v>6180.25</v>
      </c>
    </row>
    <row r="87" spans="1:7" x14ac:dyDescent="0.25">
      <c r="A87" s="5">
        <v>45364</v>
      </c>
      <c r="B87" s="1" t="s">
        <v>181</v>
      </c>
      <c r="C87" s="2" t="s">
        <v>182</v>
      </c>
      <c r="D87" s="1" t="s">
        <v>15</v>
      </c>
      <c r="E87" s="1">
        <v>9</v>
      </c>
      <c r="F87" s="6">
        <v>129.80000000000001</v>
      </c>
      <c r="G87" s="6">
        <f>+Tabla2[[#This Row],[Existencia]]*Tabla2[[#This Row],[Costo Unitario ]]</f>
        <v>1168.2</v>
      </c>
    </row>
    <row r="88" spans="1:7" x14ac:dyDescent="0.25">
      <c r="A88" s="5">
        <v>45652</v>
      </c>
      <c r="B88" s="1" t="s">
        <v>183</v>
      </c>
      <c r="C88" s="2" t="s">
        <v>184</v>
      </c>
      <c r="D88" s="1" t="s">
        <v>15</v>
      </c>
      <c r="E88" s="1">
        <v>58</v>
      </c>
      <c r="F88" s="6">
        <v>9.3332999999999995</v>
      </c>
      <c r="G88" s="6">
        <f>+Tabla2[[#This Row],[Existencia]]*Tabla2[[#This Row],[Costo Unitario ]]</f>
        <v>541.33139999999992</v>
      </c>
    </row>
    <row r="89" spans="1:7" x14ac:dyDescent="0.25">
      <c r="A89" s="5">
        <v>45481</v>
      </c>
      <c r="B89" s="1" t="s">
        <v>185</v>
      </c>
      <c r="C89" s="2" t="s">
        <v>186</v>
      </c>
      <c r="D89" s="1" t="s">
        <v>15</v>
      </c>
      <c r="E89" s="1">
        <v>71</v>
      </c>
      <c r="F89" s="6">
        <v>9.1464999999999996</v>
      </c>
      <c r="G89" s="6">
        <f>+Tabla2[[#This Row],[Existencia]]*Tabla2[[#This Row],[Costo Unitario ]]</f>
        <v>649.40149999999994</v>
      </c>
    </row>
    <row r="90" spans="1:7" x14ac:dyDescent="0.25">
      <c r="A90" s="5">
        <v>45174</v>
      </c>
      <c r="B90" s="1" t="s">
        <v>187</v>
      </c>
      <c r="C90" s="2" t="s">
        <v>188</v>
      </c>
      <c r="D90" s="1" t="s">
        <v>15</v>
      </c>
      <c r="E90" s="1">
        <v>20</v>
      </c>
      <c r="F90" s="6">
        <v>34.81</v>
      </c>
      <c r="G90" s="6">
        <f>+Tabla2[[#This Row],[Existencia]]*Tabla2[[#This Row],[Costo Unitario ]]</f>
        <v>696.2</v>
      </c>
    </row>
    <row r="91" spans="1:7" x14ac:dyDescent="0.25">
      <c r="A91" s="5">
        <v>45174</v>
      </c>
      <c r="B91" s="1" t="s">
        <v>189</v>
      </c>
      <c r="C91" s="2" t="s">
        <v>190</v>
      </c>
      <c r="D91" s="1" t="s">
        <v>15</v>
      </c>
      <c r="E91" s="1">
        <v>4</v>
      </c>
      <c r="F91" s="6">
        <v>2700</v>
      </c>
      <c r="G91" s="6">
        <f>+Tabla2[[#This Row],[Existencia]]*Tabla2[[#This Row],[Costo Unitario ]]</f>
        <v>10800</v>
      </c>
    </row>
    <row r="92" spans="1:7" x14ac:dyDescent="0.25">
      <c r="A92" s="5">
        <v>45174</v>
      </c>
      <c r="B92" s="1" t="s">
        <v>191</v>
      </c>
      <c r="C92" s="2" t="s">
        <v>192</v>
      </c>
      <c r="D92" s="1" t="s">
        <v>15</v>
      </c>
      <c r="E92" s="1">
        <v>11</v>
      </c>
      <c r="F92" s="6">
        <v>46.019999999999996</v>
      </c>
      <c r="G92" s="6">
        <f>+Tabla2[[#This Row],[Existencia]]*Tabla2[[#This Row],[Costo Unitario ]]</f>
        <v>506.21999999999997</v>
      </c>
    </row>
    <row r="93" spans="1:7" x14ac:dyDescent="0.25">
      <c r="A93" s="5">
        <v>45174</v>
      </c>
      <c r="B93" s="1" t="s">
        <v>193</v>
      </c>
      <c r="C93" s="2" t="s">
        <v>194</v>
      </c>
      <c r="D93" s="1" t="s">
        <v>15</v>
      </c>
      <c r="E93" s="1">
        <v>1</v>
      </c>
      <c r="F93" s="6">
        <v>55</v>
      </c>
      <c r="G93" s="6">
        <f>+Tabla2[[#This Row],[Existencia]]*Tabla2[[#This Row],[Costo Unitario ]]</f>
        <v>55</v>
      </c>
    </row>
    <row r="94" spans="1:7" x14ac:dyDescent="0.25">
      <c r="A94" s="5">
        <v>45174</v>
      </c>
      <c r="B94" s="1" t="s">
        <v>195</v>
      </c>
      <c r="C94" s="2" t="s">
        <v>196</v>
      </c>
      <c r="D94" s="1" t="s">
        <v>15</v>
      </c>
      <c r="E94" s="1">
        <v>56</v>
      </c>
      <c r="F94" s="6">
        <v>55</v>
      </c>
      <c r="G94" s="6">
        <f>+Tabla2[[#This Row],[Existencia]]*Tabla2[[#This Row],[Costo Unitario ]]</f>
        <v>3080</v>
      </c>
    </row>
    <row r="95" spans="1:7" x14ac:dyDescent="0.25">
      <c r="A95" s="5">
        <v>45174</v>
      </c>
      <c r="B95" s="1" t="s">
        <v>197</v>
      </c>
      <c r="C95" s="2" t="s">
        <v>198</v>
      </c>
      <c r="D95" s="1" t="s">
        <v>15</v>
      </c>
      <c r="E95" s="1">
        <v>1</v>
      </c>
      <c r="F95" s="6">
        <v>55</v>
      </c>
      <c r="G95" s="6">
        <f>+Tabla2[[#This Row],[Existencia]]*Tabla2[[#This Row],[Costo Unitario ]]</f>
        <v>55</v>
      </c>
    </row>
    <row r="96" spans="1:7" x14ac:dyDescent="0.25">
      <c r="A96" s="5">
        <v>45174</v>
      </c>
      <c r="B96" s="1" t="s">
        <v>199</v>
      </c>
      <c r="C96" s="2" t="s">
        <v>200</v>
      </c>
      <c r="D96" s="1" t="s">
        <v>29</v>
      </c>
      <c r="E96" s="1">
        <v>25</v>
      </c>
      <c r="F96" s="6">
        <v>17.809999999999999</v>
      </c>
      <c r="G96" s="6">
        <f>+Tabla2[[#This Row],[Existencia]]*Tabla2[[#This Row],[Costo Unitario ]]</f>
        <v>445.24999999999994</v>
      </c>
    </row>
    <row r="97" spans="1:7" x14ac:dyDescent="0.25">
      <c r="A97" s="5">
        <v>45174</v>
      </c>
      <c r="B97" s="1" t="s">
        <v>201</v>
      </c>
      <c r="C97" s="2" t="s">
        <v>202</v>
      </c>
      <c r="D97" s="1" t="s">
        <v>15</v>
      </c>
      <c r="E97" s="1">
        <v>22</v>
      </c>
      <c r="F97" s="6">
        <v>23.6</v>
      </c>
      <c r="G97" s="6">
        <f>+Tabla2[[#This Row],[Existencia]]*Tabla2[[#This Row],[Costo Unitario ]]</f>
        <v>519.20000000000005</v>
      </c>
    </row>
    <row r="98" spans="1:7" x14ac:dyDescent="0.25">
      <c r="A98" s="5">
        <v>45174</v>
      </c>
      <c r="B98" s="1" t="s">
        <v>203</v>
      </c>
      <c r="C98" s="2" t="s">
        <v>204</v>
      </c>
      <c r="D98" s="1" t="s">
        <v>29</v>
      </c>
      <c r="E98" s="1">
        <v>16</v>
      </c>
      <c r="F98" s="6">
        <v>29.86</v>
      </c>
      <c r="G98" s="6">
        <f>+Tabla2[[#This Row],[Existencia]]*Tabla2[[#This Row],[Costo Unitario ]]</f>
        <v>477.76</v>
      </c>
    </row>
    <row r="99" spans="1:7" x14ac:dyDescent="0.25">
      <c r="A99" s="5">
        <v>45174</v>
      </c>
      <c r="B99" s="1" t="s">
        <v>205</v>
      </c>
      <c r="C99" s="2" t="s">
        <v>206</v>
      </c>
      <c r="D99" s="1" t="s">
        <v>15</v>
      </c>
      <c r="E99" s="1">
        <v>7</v>
      </c>
      <c r="F99" s="6">
        <v>29.75</v>
      </c>
      <c r="G99" s="6">
        <f>+Tabla2[[#This Row],[Existencia]]*Tabla2[[#This Row],[Costo Unitario ]]</f>
        <v>208.25</v>
      </c>
    </row>
    <row r="100" spans="1:7" x14ac:dyDescent="0.25">
      <c r="A100" s="5">
        <v>45642</v>
      </c>
      <c r="B100" s="1" t="s">
        <v>207</v>
      </c>
      <c r="C100" s="2" t="s">
        <v>208</v>
      </c>
      <c r="D100" s="1" t="s">
        <v>15</v>
      </c>
      <c r="E100" s="1">
        <v>0</v>
      </c>
      <c r="F100" s="6" t="s">
        <v>16</v>
      </c>
      <c r="G100" s="6">
        <f>+Tabla2[[#This Row],[Existencia]]*Tabla2[[#This Row],[Costo Unitario ]]</f>
        <v>0</v>
      </c>
    </row>
    <row r="101" spans="1:7" x14ac:dyDescent="0.25">
      <c r="A101" s="5">
        <v>45174</v>
      </c>
      <c r="B101" s="1" t="s">
        <v>209</v>
      </c>
      <c r="C101" s="2" t="s">
        <v>210</v>
      </c>
      <c r="D101" s="1" t="s">
        <v>15</v>
      </c>
      <c r="E101" s="1">
        <v>0</v>
      </c>
      <c r="F101" s="6" t="s">
        <v>16</v>
      </c>
      <c r="G101" s="6">
        <f>+Tabla2[[#This Row],[Existencia]]*Tabla2[[#This Row],[Costo Unitario ]]</f>
        <v>0</v>
      </c>
    </row>
    <row r="102" spans="1:7" x14ac:dyDescent="0.25">
      <c r="A102" s="5">
        <v>45582</v>
      </c>
      <c r="B102" s="1" t="s">
        <v>211</v>
      </c>
      <c r="C102" s="2" t="s">
        <v>212</v>
      </c>
      <c r="D102" s="1" t="s">
        <v>15</v>
      </c>
      <c r="E102" s="1">
        <v>31</v>
      </c>
      <c r="F102" s="6">
        <v>29.104750000000003</v>
      </c>
      <c r="G102" s="6">
        <f>+Tabla2[[#This Row],[Existencia]]*Tabla2[[#This Row],[Costo Unitario ]]</f>
        <v>902.24725000000012</v>
      </c>
    </row>
    <row r="103" spans="1:7" x14ac:dyDescent="0.25">
      <c r="A103" s="5">
        <v>45174</v>
      </c>
      <c r="B103" s="1" t="s">
        <v>213</v>
      </c>
      <c r="C103" s="2" t="s">
        <v>214</v>
      </c>
      <c r="D103" s="1" t="s">
        <v>15</v>
      </c>
      <c r="E103" s="1">
        <v>0</v>
      </c>
      <c r="F103" s="6" t="s">
        <v>16</v>
      </c>
      <c r="G103" s="6">
        <f>+Tabla2[[#This Row],[Existencia]]*Tabla2[[#This Row],[Costo Unitario ]]</f>
        <v>0</v>
      </c>
    </row>
    <row r="104" spans="1:7" x14ac:dyDescent="0.25">
      <c r="A104" s="5">
        <v>45481</v>
      </c>
      <c r="B104" s="1" t="s">
        <v>215</v>
      </c>
      <c r="C104" s="2" t="s">
        <v>216</v>
      </c>
      <c r="D104" s="1" t="s">
        <v>15</v>
      </c>
      <c r="E104" s="1">
        <v>33</v>
      </c>
      <c r="F104" s="6">
        <v>19.8245</v>
      </c>
      <c r="G104" s="6">
        <f>+Tabla2[[#This Row],[Existencia]]*Tabla2[[#This Row],[Costo Unitario ]]</f>
        <v>654.20849999999996</v>
      </c>
    </row>
    <row r="105" spans="1:7" x14ac:dyDescent="0.25">
      <c r="A105" s="5">
        <v>45174</v>
      </c>
      <c r="B105" s="1" t="s">
        <v>217</v>
      </c>
      <c r="C105" s="2" t="s">
        <v>218</v>
      </c>
      <c r="D105" s="1" t="s">
        <v>15</v>
      </c>
      <c r="E105" s="1">
        <v>0</v>
      </c>
      <c r="F105" s="6" t="s">
        <v>16</v>
      </c>
      <c r="G105" s="6">
        <f>+Tabla2[[#This Row],[Existencia]]*Tabla2[[#This Row],[Costo Unitario ]]</f>
        <v>0</v>
      </c>
    </row>
    <row r="106" spans="1:7" x14ac:dyDescent="0.25">
      <c r="A106" s="5">
        <v>45174</v>
      </c>
      <c r="B106" s="1" t="s">
        <v>219</v>
      </c>
      <c r="C106" s="2" t="s">
        <v>220</v>
      </c>
      <c r="D106" s="1" t="s">
        <v>15</v>
      </c>
      <c r="E106" s="1">
        <v>0</v>
      </c>
      <c r="F106" s="6" t="s">
        <v>16</v>
      </c>
      <c r="G106" s="6">
        <f>+Tabla2[[#This Row],[Existencia]]*Tabla2[[#This Row],[Costo Unitario ]]</f>
        <v>0</v>
      </c>
    </row>
    <row r="107" spans="1:7" x14ac:dyDescent="0.25">
      <c r="A107" s="5">
        <v>45174</v>
      </c>
      <c r="B107" s="1" t="s">
        <v>221</v>
      </c>
      <c r="C107" s="2" t="s">
        <v>222</v>
      </c>
      <c r="D107" s="1" t="s">
        <v>15</v>
      </c>
      <c r="E107" s="1">
        <v>0</v>
      </c>
      <c r="F107" s="6" t="s">
        <v>16</v>
      </c>
      <c r="G107" s="6">
        <f>+Tabla2[[#This Row],[Existencia]]*Tabla2[[#This Row],[Costo Unitario ]]</f>
        <v>0</v>
      </c>
    </row>
    <row r="108" spans="1:7" x14ac:dyDescent="0.25">
      <c r="A108" s="5">
        <v>45471</v>
      </c>
      <c r="B108" s="1" t="s">
        <v>223</v>
      </c>
      <c r="C108" s="2" t="s">
        <v>224</v>
      </c>
      <c r="D108" s="1" t="s">
        <v>15</v>
      </c>
      <c r="E108" s="1">
        <v>8</v>
      </c>
      <c r="F108" s="6">
        <v>488.00049999999999</v>
      </c>
      <c r="G108" s="6">
        <f>+Tabla2[[#This Row],[Existencia]]*Tabla2[[#This Row],[Costo Unitario ]]</f>
        <v>3904.0039999999999</v>
      </c>
    </row>
    <row r="109" spans="1:7" x14ac:dyDescent="0.25">
      <c r="A109" s="5">
        <v>45174</v>
      </c>
      <c r="B109" s="1" t="s">
        <v>225</v>
      </c>
      <c r="C109" s="2" t="s">
        <v>226</v>
      </c>
      <c r="D109" s="1" t="s">
        <v>15</v>
      </c>
      <c r="E109" s="1">
        <v>22</v>
      </c>
      <c r="F109" s="6">
        <v>23</v>
      </c>
      <c r="G109" s="6">
        <f>+Tabla2[[#This Row],[Existencia]]*Tabla2[[#This Row],[Costo Unitario ]]</f>
        <v>506</v>
      </c>
    </row>
    <row r="110" spans="1:7" x14ac:dyDescent="0.25">
      <c r="A110" s="5">
        <v>45174</v>
      </c>
      <c r="B110" s="1" t="s">
        <v>227</v>
      </c>
      <c r="C110" s="2" t="s">
        <v>228</v>
      </c>
      <c r="D110" s="1" t="s">
        <v>29</v>
      </c>
      <c r="E110" s="1">
        <v>4</v>
      </c>
      <c r="F110" s="6">
        <v>75</v>
      </c>
      <c r="G110" s="6">
        <f>+Tabla2[[#This Row],[Existencia]]*Tabla2[[#This Row],[Costo Unitario ]]</f>
        <v>300</v>
      </c>
    </row>
    <row r="111" spans="1:7" x14ac:dyDescent="0.25">
      <c r="A111" s="5">
        <v>45174</v>
      </c>
      <c r="B111" s="1" t="s">
        <v>229</v>
      </c>
      <c r="C111" s="2" t="s">
        <v>230</v>
      </c>
      <c r="D111" s="1" t="s">
        <v>29</v>
      </c>
      <c r="E111" s="1">
        <v>2</v>
      </c>
      <c r="F111" s="6">
        <v>75</v>
      </c>
      <c r="G111" s="6">
        <f>+Tabla2[[#This Row],[Existencia]]*Tabla2[[#This Row],[Costo Unitario ]]</f>
        <v>150</v>
      </c>
    </row>
    <row r="112" spans="1:7" x14ac:dyDescent="0.25">
      <c r="A112" s="5">
        <v>45323</v>
      </c>
      <c r="B112" s="1" t="s">
        <v>231</v>
      </c>
      <c r="C112" s="2" t="s">
        <v>232</v>
      </c>
      <c r="D112" s="1" t="s">
        <v>29</v>
      </c>
      <c r="E112" s="1">
        <v>6</v>
      </c>
      <c r="F112" s="6">
        <v>16.5</v>
      </c>
      <c r="G112" s="6">
        <f>+Tabla2[[#This Row],[Existencia]]*Tabla2[[#This Row],[Costo Unitario ]]</f>
        <v>99</v>
      </c>
    </row>
    <row r="113" spans="1:7" x14ac:dyDescent="0.25">
      <c r="A113" s="5">
        <v>45174</v>
      </c>
      <c r="B113" s="1" t="s">
        <v>233</v>
      </c>
      <c r="C113" s="2" t="s">
        <v>234</v>
      </c>
      <c r="D113" s="1" t="s">
        <v>15</v>
      </c>
      <c r="E113" s="1">
        <v>7</v>
      </c>
      <c r="F113" s="6">
        <v>525.83000000000004</v>
      </c>
      <c r="G113" s="6">
        <f>+Tabla2[[#This Row],[Existencia]]*Tabla2[[#This Row],[Costo Unitario ]]</f>
        <v>3680.8100000000004</v>
      </c>
    </row>
    <row r="114" spans="1:7" x14ac:dyDescent="0.25">
      <c r="A114" s="5">
        <v>45174</v>
      </c>
      <c r="B114" s="1" t="s">
        <v>235</v>
      </c>
      <c r="C114" s="2" t="s">
        <v>236</v>
      </c>
      <c r="D114" s="1" t="s">
        <v>15</v>
      </c>
      <c r="E114" s="1">
        <v>0</v>
      </c>
      <c r="F114" s="6" t="s">
        <v>16</v>
      </c>
      <c r="G114" s="6">
        <f>+Tabla2[[#This Row],[Existencia]]*Tabla2[[#This Row],[Costo Unitario ]]</f>
        <v>0</v>
      </c>
    </row>
    <row r="115" spans="1:7" x14ac:dyDescent="0.25">
      <c r="A115" s="5">
        <v>45471</v>
      </c>
      <c r="B115" s="1" t="s">
        <v>237</v>
      </c>
      <c r="C115" s="2" t="s">
        <v>238</v>
      </c>
      <c r="D115" s="1" t="s">
        <v>15</v>
      </c>
      <c r="E115" s="1">
        <v>5</v>
      </c>
      <c r="F115" s="6">
        <v>32.863</v>
      </c>
      <c r="G115" s="6">
        <f>+Tabla2[[#This Row],[Existencia]]*Tabla2[[#This Row],[Costo Unitario ]]</f>
        <v>164.315</v>
      </c>
    </row>
    <row r="116" spans="1:7" x14ac:dyDescent="0.25">
      <c r="A116" s="5">
        <v>45174</v>
      </c>
      <c r="B116" s="1" t="s">
        <v>239</v>
      </c>
      <c r="C116" s="2" t="s">
        <v>240</v>
      </c>
      <c r="D116" s="1" t="s">
        <v>15</v>
      </c>
      <c r="E116" s="1">
        <v>0</v>
      </c>
      <c r="F116" s="6" t="s">
        <v>16</v>
      </c>
      <c r="G116" s="6">
        <f>+Tabla2[[#This Row],[Existencia]]*Tabla2[[#This Row],[Costo Unitario ]]</f>
        <v>0</v>
      </c>
    </row>
    <row r="117" spans="1:7" x14ac:dyDescent="0.25">
      <c r="A117" s="5">
        <v>45174</v>
      </c>
      <c r="B117" s="1" t="s">
        <v>241</v>
      </c>
      <c r="C117" s="2" t="s">
        <v>242</v>
      </c>
      <c r="D117" s="1" t="s">
        <v>15</v>
      </c>
      <c r="E117" s="1">
        <v>270</v>
      </c>
      <c r="F117" s="6">
        <v>8.4</v>
      </c>
      <c r="G117" s="6">
        <f>+Tabla2[[#This Row],[Existencia]]*Tabla2[[#This Row],[Costo Unitario ]]</f>
        <v>2268</v>
      </c>
    </row>
    <row r="118" spans="1:7" x14ac:dyDescent="0.25">
      <c r="A118" s="5">
        <v>45174</v>
      </c>
      <c r="B118" s="1" t="s">
        <v>243</v>
      </c>
      <c r="C118" s="2" t="s">
        <v>244</v>
      </c>
      <c r="D118" s="1" t="s">
        <v>15</v>
      </c>
      <c r="E118" s="1">
        <v>0</v>
      </c>
      <c r="F118" s="6" t="s">
        <v>16</v>
      </c>
      <c r="G118" s="6">
        <f>+Tabla2[[#This Row],[Existencia]]*Tabla2[[#This Row],[Costo Unitario ]]</f>
        <v>0</v>
      </c>
    </row>
    <row r="119" spans="1:7" x14ac:dyDescent="0.25">
      <c r="A119" s="5">
        <v>45174</v>
      </c>
      <c r="B119" s="1" t="s">
        <v>245</v>
      </c>
      <c r="C119" s="2" t="s">
        <v>246</v>
      </c>
      <c r="D119" s="1" t="s">
        <v>15</v>
      </c>
      <c r="E119" s="1">
        <v>0</v>
      </c>
      <c r="F119" s="6" t="s">
        <v>16</v>
      </c>
      <c r="G119" s="6">
        <f>+Tabla2[[#This Row],[Existencia]]*Tabla2[[#This Row],[Costo Unitario ]]</f>
        <v>0</v>
      </c>
    </row>
    <row r="120" spans="1:7" x14ac:dyDescent="0.25">
      <c r="A120" s="5">
        <v>45481</v>
      </c>
      <c r="B120" s="1" t="s">
        <v>247</v>
      </c>
      <c r="C120" s="2" t="s">
        <v>248</v>
      </c>
      <c r="D120" s="1" t="s">
        <v>15</v>
      </c>
      <c r="E120" s="1">
        <v>5</v>
      </c>
      <c r="F120" s="6">
        <v>249.99</v>
      </c>
      <c r="G120" s="6">
        <f>+Tabla2[[#This Row],[Existencia]]*Tabla2[[#This Row],[Costo Unitario ]]</f>
        <v>1249.95</v>
      </c>
    </row>
    <row r="121" spans="1:7" x14ac:dyDescent="0.25">
      <c r="A121" s="5">
        <v>45174</v>
      </c>
      <c r="B121" s="1" t="s">
        <v>249</v>
      </c>
      <c r="C121" s="2" t="s">
        <v>250</v>
      </c>
      <c r="D121" s="1" t="s">
        <v>29</v>
      </c>
      <c r="E121" s="1">
        <v>1</v>
      </c>
      <c r="F121" s="6">
        <v>425.25</v>
      </c>
      <c r="G121" s="6">
        <f>+Tabla2[[#This Row],[Existencia]]*Tabla2[[#This Row],[Costo Unitario ]]</f>
        <v>425.25</v>
      </c>
    </row>
    <row r="122" spans="1:7" x14ac:dyDescent="0.25">
      <c r="A122" s="5">
        <v>45471</v>
      </c>
      <c r="B122" s="1" t="s">
        <v>251</v>
      </c>
      <c r="C122" s="2" t="s">
        <v>252</v>
      </c>
      <c r="D122" s="1" t="s">
        <v>29</v>
      </c>
      <c r="E122" s="1">
        <v>11</v>
      </c>
      <c r="F122" s="6">
        <v>703.5</v>
      </c>
      <c r="G122" s="6">
        <f>+Tabla2[[#This Row],[Existencia]]*Tabla2[[#This Row],[Costo Unitario ]]</f>
        <v>7738.5</v>
      </c>
    </row>
    <row r="123" spans="1:7" x14ac:dyDescent="0.25">
      <c r="A123" s="5">
        <v>45582</v>
      </c>
      <c r="B123" s="1" t="s">
        <v>253</v>
      </c>
      <c r="C123" s="2" t="s">
        <v>254</v>
      </c>
      <c r="D123" s="1" t="s">
        <v>15</v>
      </c>
      <c r="E123" s="1">
        <v>100</v>
      </c>
      <c r="F123" s="6">
        <v>115.19133333333333</v>
      </c>
      <c r="G123" s="6">
        <f>+Tabla2[[#This Row],[Existencia]]*Tabla2[[#This Row],[Costo Unitario ]]</f>
        <v>11519.133333333333</v>
      </c>
    </row>
    <row r="124" spans="1:7" x14ac:dyDescent="0.25">
      <c r="A124" s="5">
        <v>45471</v>
      </c>
      <c r="B124" s="1" t="s">
        <v>255</v>
      </c>
      <c r="C124" s="2" t="s">
        <v>256</v>
      </c>
      <c r="D124" s="1" t="s">
        <v>15</v>
      </c>
      <c r="E124" s="1">
        <v>5</v>
      </c>
      <c r="F124" s="6">
        <v>130</v>
      </c>
      <c r="G124" s="6">
        <f>+Tabla2[[#This Row],[Existencia]]*Tabla2[[#This Row],[Costo Unitario ]]</f>
        <v>650</v>
      </c>
    </row>
    <row r="125" spans="1:7" x14ac:dyDescent="0.25">
      <c r="A125" s="5">
        <v>45174</v>
      </c>
      <c r="B125" s="1" t="s">
        <v>257</v>
      </c>
      <c r="C125" s="2" t="s">
        <v>258</v>
      </c>
      <c r="D125" s="1" t="s">
        <v>15</v>
      </c>
      <c r="E125" s="1">
        <v>0</v>
      </c>
      <c r="F125" s="6" t="s">
        <v>16</v>
      </c>
      <c r="G125" s="6">
        <f>+Tabla2[[#This Row],[Existencia]]*Tabla2[[#This Row],[Costo Unitario ]]</f>
        <v>0</v>
      </c>
    </row>
    <row r="126" spans="1:7" x14ac:dyDescent="0.25">
      <c r="A126" s="5">
        <v>45174</v>
      </c>
      <c r="B126" s="1" t="s">
        <v>259</v>
      </c>
      <c r="C126" s="2" t="s">
        <v>260</v>
      </c>
      <c r="D126" s="1" t="s">
        <v>15</v>
      </c>
      <c r="E126" s="1">
        <v>1</v>
      </c>
      <c r="F126" s="6">
        <v>457.84</v>
      </c>
      <c r="G126" s="6">
        <f>+Tabla2[[#This Row],[Existencia]]*Tabla2[[#This Row],[Costo Unitario ]]</f>
        <v>457.84</v>
      </c>
    </row>
    <row r="127" spans="1:7" x14ac:dyDescent="0.25">
      <c r="A127" s="5">
        <v>45174</v>
      </c>
      <c r="B127" s="1" t="s">
        <v>261</v>
      </c>
      <c r="C127" s="2" t="s">
        <v>262</v>
      </c>
      <c r="D127" s="1" t="s">
        <v>15</v>
      </c>
      <c r="E127" s="1">
        <v>2</v>
      </c>
      <c r="F127" s="6">
        <v>2244.59</v>
      </c>
      <c r="G127" s="6">
        <f>+Tabla2[[#This Row],[Existencia]]*Tabla2[[#This Row],[Costo Unitario ]]</f>
        <v>4489.18</v>
      </c>
    </row>
    <row r="128" spans="1:7" x14ac:dyDescent="0.25">
      <c r="A128" s="5">
        <v>45174</v>
      </c>
      <c r="B128" s="1" t="s">
        <v>263</v>
      </c>
      <c r="C128" s="2" t="s">
        <v>264</v>
      </c>
      <c r="D128" s="1" t="s">
        <v>15</v>
      </c>
      <c r="E128" s="1">
        <v>0</v>
      </c>
      <c r="F128" s="6" t="s">
        <v>16</v>
      </c>
      <c r="G128" s="6">
        <f>+Tabla2[[#This Row],[Existencia]]*Tabla2[[#This Row],[Costo Unitario ]]</f>
        <v>0</v>
      </c>
    </row>
    <row r="129" spans="1:10" x14ac:dyDescent="0.25">
      <c r="A129" s="5">
        <v>45174</v>
      </c>
      <c r="B129" s="1" t="s">
        <v>265</v>
      </c>
      <c r="C129" s="2" t="s">
        <v>266</v>
      </c>
      <c r="D129" s="1" t="s">
        <v>15</v>
      </c>
      <c r="E129" s="1">
        <v>1</v>
      </c>
      <c r="F129" s="6">
        <v>2244.59</v>
      </c>
      <c r="G129" s="6">
        <f>+Tabla2[[#This Row],[Existencia]]*Tabla2[[#This Row],[Costo Unitario ]]</f>
        <v>2244.59</v>
      </c>
    </row>
    <row r="130" spans="1:10" x14ac:dyDescent="0.25">
      <c r="A130" s="5">
        <v>45582</v>
      </c>
      <c r="B130" s="1" t="s">
        <v>267</v>
      </c>
      <c r="C130" s="2" t="s">
        <v>268</v>
      </c>
      <c r="D130" s="1" t="s">
        <v>15</v>
      </c>
      <c r="E130" s="1">
        <v>2</v>
      </c>
      <c r="F130" s="6">
        <v>1475.5875000000001</v>
      </c>
      <c r="G130" s="6">
        <f>+Tabla2[[#This Row],[Existencia]]*Tabla2[[#This Row],[Costo Unitario ]]</f>
        <v>2951.1750000000002</v>
      </c>
    </row>
    <row r="131" spans="1:10" x14ac:dyDescent="0.25">
      <c r="A131" s="5">
        <v>45582</v>
      </c>
      <c r="B131" s="1" t="s">
        <v>269</v>
      </c>
      <c r="C131" s="2" t="s">
        <v>270</v>
      </c>
      <c r="D131" s="1" t="s">
        <v>15</v>
      </c>
      <c r="E131" s="1">
        <v>2</v>
      </c>
      <c r="F131" s="6">
        <v>1475.5875000000001</v>
      </c>
      <c r="G131" s="6">
        <f>+Tabla2[[#This Row],[Existencia]]*Tabla2[[#This Row],[Costo Unitario ]]</f>
        <v>2951.1750000000002</v>
      </c>
    </row>
    <row r="132" spans="1:10" x14ac:dyDescent="0.25">
      <c r="A132" s="5">
        <v>45582</v>
      </c>
      <c r="B132" s="1" t="s">
        <v>271</v>
      </c>
      <c r="C132" s="2" t="s">
        <v>272</v>
      </c>
      <c r="D132" s="1" t="s">
        <v>15</v>
      </c>
      <c r="E132" s="1">
        <v>2</v>
      </c>
      <c r="F132" s="6">
        <v>1475.5875000000001</v>
      </c>
      <c r="G132" s="6">
        <f>+Tabla2[[#This Row],[Existencia]]*Tabla2[[#This Row],[Costo Unitario ]]</f>
        <v>2951.1750000000002</v>
      </c>
    </row>
    <row r="133" spans="1:10" x14ac:dyDescent="0.25">
      <c r="A133" s="5">
        <v>45582</v>
      </c>
      <c r="B133" s="1" t="s">
        <v>273</v>
      </c>
      <c r="C133" s="2" t="s">
        <v>274</v>
      </c>
      <c r="D133" s="1" t="s">
        <v>15</v>
      </c>
      <c r="E133" s="1">
        <v>4</v>
      </c>
      <c r="F133" s="6">
        <v>3541.3049999999998</v>
      </c>
      <c r="G133" s="6">
        <f>+Tabla2[[#This Row],[Existencia]]*Tabla2[[#This Row],[Costo Unitario ]]</f>
        <v>14165.22</v>
      </c>
    </row>
    <row r="134" spans="1:10" x14ac:dyDescent="0.25">
      <c r="A134" s="5">
        <v>45481</v>
      </c>
      <c r="B134" s="1" t="s">
        <v>275</v>
      </c>
      <c r="C134" s="2" t="s">
        <v>276</v>
      </c>
      <c r="D134" s="1" t="s">
        <v>15</v>
      </c>
      <c r="E134" s="1">
        <v>6</v>
      </c>
      <c r="F134" s="6">
        <v>8172.6629999999996</v>
      </c>
      <c r="G134" s="6">
        <f>+Tabla2[[#This Row],[Existencia]]*Tabla2[[#This Row],[Costo Unitario ]]</f>
        <v>49035.977999999996</v>
      </c>
    </row>
    <row r="135" spans="1:10" x14ac:dyDescent="0.25">
      <c r="A135" s="5">
        <v>45582</v>
      </c>
      <c r="B135" s="1" t="s">
        <v>277</v>
      </c>
      <c r="C135" s="2" t="s">
        <v>278</v>
      </c>
      <c r="D135" s="1" t="s">
        <v>29</v>
      </c>
      <c r="E135" s="1">
        <v>11</v>
      </c>
      <c r="F135" s="6">
        <v>181.51499999999999</v>
      </c>
      <c r="G135" s="6">
        <f>+Tabla2[[#This Row],[Existencia]]*Tabla2[[#This Row],[Costo Unitario ]]</f>
        <v>1996.665</v>
      </c>
      <c r="I135" s="7"/>
    </row>
    <row r="136" spans="1:10" x14ac:dyDescent="0.25">
      <c r="A136" s="5">
        <v>45174</v>
      </c>
      <c r="B136" s="1" t="s">
        <v>279</v>
      </c>
      <c r="C136" s="2" t="s">
        <v>280</v>
      </c>
      <c r="D136" s="1" t="s">
        <v>15</v>
      </c>
      <c r="E136" s="1">
        <v>2</v>
      </c>
      <c r="F136" s="6">
        <v>89.99</v>
      </c>
      <c r="G136" s="6">
        <f>+Tabla2[[#This Row],[Existencia]]*Tabla2[[#This Row],[Costo Unitario ]]</f>
        <v>179.98</v>
      </c>
      <c r="J136" s="7"/>
    </row>
    <row r="137" spans="1:10" x14ac:dyDescent="0.25">
      <c r="A137" s="5">
        <v>45323</v>
      </c>
      <c r="B137" s="1" t="s">
        <v>281</v>
      </c>
      <c r="C137" s="2" t="s">
        <v>282</v>
      </c>
      <c r="D137" s="1" t="s">
        <v>15</v>
      </c>
      <c r="E137" s="1">
        <v>6</v>
      </c>
      <c r="F137" s="6">
        <v>65.454999999999998</v>
      </c>
      <c r="G137" s="6">
        <f>+Tabla2[[#This Row],[Existencia]]*Tabla2[[#This Row],[Costo Unitario ]]</f>
        <v>392.73</v>
      </c>
      <c r="I137" s="25"/>
    </row>
    <row r="138" spans="1:10" x14ac:dyDescent="0.25">
      <c r="A138" s="5">
        <v>45174</v>
      </c>
      <c r="B138" s="1" t="s">
        <v>283</v>
      </c>
      <c r="C138" s="2" t="s">
        <v>284</v>
      </c>
      <c r="D138" s="1" t="s">
        <v>15</v>
      </c>
      <c r="E138" s="1">
        <v>0</v>
      </c>
      <c r="F138" s="6" t="s">
        <v>16</v>
      </c>
      <c r="G138" s="6">
        <f>+Tabla2[[#This Row],[Existencia]]*Tabla2[[#This Row],[Costo Unitario ]]</f>
        <v>0</v>
      </c>
      <c r="J138" s="7"/>
    </row>
    <row r="139" spans="1:10" x14ac:dyDescent="0.25">
      <c r="A139" s="5">
        <v>45174</v>
      </c>
      <c r="B139" s="1" t="s">
        <v>285</v>
      </c>
      <c r="C139" s="2" t="s">
        <v>286</v>
      </c>
      <c r="D139" s="1" t="s">
        <v>15</v>
      </c>
      <c r="E139" s="1">
        <v>2</v>
      </c>
      <c r="F139" s="6">
        <v>87.32</v>
      </c>
      <c r="G139" s="6">
        <f>+Tabla2[[#This Row],[Existencia]]*Tabla2[[#This Row],[Costo Unitario ]]</f>
        <v>174.64</v>
      </c>
    </row>
    <row r="140" spans="1:10" x14ac:dyDescent="0.25">
      <c r="A140" s="5">
        <v>45174</v>
      </c>
      <c r="B140" s="1" t="s">
        <v>287</v>
      </c>
      <c r="C140" s="2" t="s">
        <v>288</v>
      </c>
      <c r="D140" s="1" t="s">
        <v>15</v>
      </c>
      <c r="E140" s="1">
        <v>2</v>
      </c>
      <c r="F140" s="6">
        <v>125.69</v>
      </c>
      <c r="G140" s="6">
        <f>+Tabla2[[#This Row],[Existencia]]*Tabla2[[#This Row],[Costo Unitario ]]</f>
        <v>251.38</v>
      </c>
    </row>
    <row r="141" spans="1:10" x14ac:dyDescent="0.25">
      <c r="A141" s="5">
        <v>45174</v>
      </c>
      <c r="B141" s="1" t="s">
        <v>289</v>
      </c>
      <c r="C141" s="2" t="s">
        <v>290</v>
      </c>
      <c r="D141" s="1" t="s">
        <v>15</v>
      </c>
      <c r="E141" s="1">
        <v>0</v>
      </c>
      <c r="F141" s="6" t="s">
        <v>16</v>
      </c>
      <c r="G141" s="6">
        <f>+Tabla2[[#This Row],[Existencia]]*Tabla2[[#This Row],[Costo Unitario ]]</f>
        <v>0</v>
      </c>
    </row>
    <row r="142" spans="1:10" x14ac:dyDescent="0.25">
      <c r="A142" s="5">
        <v>45174</v>
      </c>
      <c r="B142" s="1" t="s">
        <v>291</v>
      </c>
      <c r="C142" s="2" t="s">
        <v>292</v>
      </c>
      <c r="D142" s="1" t="s">
        <v>15</v>
      </c>
      <c r="E142" s="1">
        <v>0</v>
      </c>
      <c r="F142" s="6" t="s">
        <v>16</v>
      </c>
      <c r="G142" s="6">
        <f>+Tabla2[[#This Row],[Existencia]]*Tabla2[[#This Row],[Costo Unitario ]]</f>
        <v>0</v>
      </c>
    </row>
    <row r="143" spans="1:10" x14ac:dyDescent="0.25">
      <c r="A143" s="5">
        <v>45481</v>
      </c>
      <c r="B143" s="1" t="s">
        <v>293</v>
      </c>
      <c r="C143" s="2" t="s">
        <v>294</v>
      </c>
      <c r="D143" s="1" t="s">
        <v>15</v>
      </c>
      <c r="E143" s="1">
        <v>8</v>
      </c>
      <c r="F143" s="6">
        <v>46.798500000000004</v>
      </c>
      <c r="G143" s="6">
        <f>+Tabla2[[#This Row],[Existencia]]*Tabla2[[#This Row],[Costo Unitario ]]</f>
        <v>374.38800000000003</v>
      </c>
    </row>
    <row r="144" spans="1:10" x14ac:dyDescent="0.25">
      <c r="A144" s="5">
        <v>45174</v>
      </c>
      <c r="B144" s="1" t="s">
        <v>295</v>
      </c>
      <c r="C144" s="2" t="s">
        <v>296</v>
      </c>
      <c r="D144" s="1" t="s">
        <v>15</v>
      </c>
      <c r="E144" s="1">
        <v>0</v>
      </c>
      <c r="F144" s="6" t="s">
        <v>16</v>
      </c>
      <c r="G144" s="6">
        <f>+Tabla2[[#This Row],[Existencia]]*Tabla2[[#This Row],[Costo Unitario ]]</f>
        <v>0</v>
      </c>
    </row>
    <row r="145" spans="1:7" x14ac:dyDescent="0.25">
      <c r="A145" s="5">
        <v>45174</v>
      </c>
      <c r="B145" s="1" t="s">
        <v>297</v>
      </c>
      <c r="C145" s="2" t="s">
        <v>298</v>
      </c>
      <c r="D145" s="1" t="s">
        <v>15</v>
      </c>
      <c r="E145" s="1">
        <v>1</v>
      </c>
      <c r="F145" s="6">
        <v>329.99</v>
      </c>
      <c r="G145" s="6">
        <f>+Tabla2[[#This Row],[Existencia]]*Tabla2[[#This Row],[Costo Unitario ]]</f>
        <v>329.99</v>
      </c>
    </row>
    <row r="146" spans="1:7" x14ac:dyDescent="0.25">
      <c r="A146" s="5">
        <v>45323</v>
      </c>
      <c r="B146" s="1" t="s">
        <v>299</v>
      </c>
      <c r="C146" s="2" t="s">
        <v>300</v>
      </c>
      <c r="D146" s="1" t="s">
        <v>15</v>
      </c>
      <c r="E146" s="1">
        <v>3</v>
      </c>
      <c r="F146" s="6">
        <v>6790</v>
      </c>
      <c r="G146" s="6">
        <f>+Tabla2[[#This Row],[Existencia]]*Tabla2[[#This Row],[Costo Unitario ]]</f>
        <v>20370</v>
      </c>
    </row>
    <row r="147" spans="1:7" x14ac:dyDescent="0.25">
      <c r="A147" s="5">
        <v>45174</v>
      </c>
      <c r="B147" s="1" t="s">
        <v>301</v>
      </c>
      <c r="C147" s="2" t="s">
        <v>302</v>
      </c>
      <c r="D147" s="1" t="s">
        <v>15</v>
      </c>
      <c r="E147" s="1">
        <v>1</v>
      </c>
      <c r="F147" s="6">
        <v>99</v>
      </c>
      <c r="G147" s="6">
        <f>+Tabla2[[#This Row],[Existencia]]*Tabla2[[#This Row],[Costo Unitario ]]</f>
        <v>99</v>
      </c>
    </row>
    <row r="148" spans="1:7" x14ac:dyDescent="0.25">
      <c r="A148" s="5">
        <v>45323</v>
      </c>
      <c r="B148" s="1" t="s">
        <v>303</v>
      </c>
      <c r="C148" s="2" t="s">
        <v>304</v>
      </c>
      <c r="D148" s="1" t="s">
        <v>15</v>
      </c>
      <c r="E148" s="1">
        <v>1</v>
      </c>
      <c r="F148" s="6">
        <v>27.51</v>
      </c>
      <c r="G148" s="6">
        <f>+Tabla2[[#This Row],[Existencia]]*Tabla2[[#This Row],[Costo Unitario ]]</f>
        <v>27.51</v>
      </c>
    </row>
    <row r="149" spans="1:7" x14ac:dyDescent="0.25">
      <c r="A149" s="5">
        <v>45174</v>
      </c>
      <c r="B149" s="1" t="s">
        <v>305</v>
      </c>
      <c r="C149" s="2" t="s">
        <v>306</v>
      </c>
      <c r="D149" s="1" t="s">
        <v>15</v>
      </c>
      <c r="E149" s="1">
        <v>79</v>
      </c>
      <c r="F149" s="6">
        <v>25</v>
      </c>
      <c r="G149" s="6">
        <f>+Tabla2[[#This Row],[Existencia]]*Tabla2[[#This Row],[Costo Unitario ]]</f>
        <v>1975</v>
      </c>
    </row>
    <row r="150" spans="1:7" x14ac:dyDescent="0.25">
      <c r="A150" s="5">
        <v>45174</v>
      </c>
      <c r="B150" s="1" t="s">
        <v>307</v>
      </c>
      <c r="C150" s="2" t="s">
        <v>308</v>
      </c>
      <c r="D150" s="1" t="s">
        <v>15</v>
      </c>
      <c r="E150" s="1">
        <v>60</v>
      </c>
      <c r="F150" s="6">
        <v>25</v>
      </c>
      <c r="G150" s="6">
        <f>+Tabla2[[#This Row],[Existencia]]*Tabla2[[#This Row],[Costo Unitario ]]</f>
        <v>1500</v>
      </c>
    </row>
    <row r="151" spans="1:7" x14ac:dyDescent="0.25">
      <c r="A151" s="5">
        <v>45174</v>
      </c>
      <c r="B151" s="1" t="s">
        <v>309</v>
      </c>
      <c r="C151" s="2" t="s">
        <v>310</v>
      </c>
      <c r="D151" s="1" t="s">
        <v>29</v>
      </c>
      <c r="E151" s="1">
        <v>1</v>
      </c>
      <c r="F151" s="6">
        <v>725</v>
      </c>
      <c r="G151" s="6">
        <f>+Tabla2[[#This Row],[Existencia]]*Tabla2[[#This Row],[Costo Unitario ]]</f>
        <v>725</v>
      </c>
    </row>
    <row r="152" spans="1:7" x14ac:dyDescent="0.25">
      <c r="A152" s="5">
        <v>45174</v>
      </c>
      <c r="B152" s="1" t="s">
        <v>311</v>
      </c>
      <c r="C152" s="2" t="s">
        <v>312</v>
      </c>
      <c r="D152" s="1" t="s">
        <v>29</v>
      </c>
      <c r="E152" s="1">
        <v>1</v>
      </c>
      <c r="F152" s="6">
        <v>725</v>
      </c>
      <c r="G152" s="6">
        <f>+Tabla2[[#This Row],[Existencia]]*Tabla2[[#This Row],[Costo Unitario ]]</f>
        <v>725</v>
      </c>
    </row>
    <row r="153" spans="1:7" x14ac:dyDescent="0.25">
      <c r="A153" s="5">
        <v>45174</v>
      </c>
      <c r="B153" s="1" t="s">
        <v>313</v>
      </c>
      <c r="C153" s="2" t="s">
        <v>314</v>
      </c>
      <c r="D153" s="1" t="s">
        <v>29</v>
      </c>
      <c r="E153" s="1">
        <v>1</v>
      </c>
      <c r="F153" s="6">
        <v>725</v>
      </c>
      <c r="G153" s="6">
        <f>+Tabla2[[#This Row],[Existencia]]*Tabla2[[#This Row],[Costo Unitario ]]</f>
        <v>725</v>
      </c>
    </row>
    <row r="154" spans="1:7" x14ac:dyDescent="0.25">
      <c r="A154" s="5">
        <v>45174</v>
      </c>
      <c r="B154" s="1" t="s">
        <v>315</v>
      </c>
      <c r="C154" s="2" t="s">
        <v>316</v>
      </c>
      <c r="D154" s="1" t="s">
        <v>29</v>
      </c>
      <c r="E154" s="1">
        <v>1</v>
      </c>
      <c r="F154" s="6">
        <v>725</v>
      </c>
      <c r="G154" s="6">
        <f>+Tabla2[[#This Row],[Existencia]]*Tabla2[[#This Row],[Costo Unitario ]]</f>
        <v>725</v>
      </c>
    </row>
    <row r="155" spans="1:7" x14ac:dyDescent="0.25">
      <c r="A155" s="5">
        <v>45174</v>
      </c>
      <c r="B155" s="1" t="s">
        <v>317</v>
      </c>
      <c r="C155" s="2" t="s">
        <v>318</v>
      </c>
      <c r="D155" s="1" t="s">
        <v>29</v>
      </c>
      <c r="E155" s="1">
        <v>1</v>
      </c>
      <c r="F155" s="6">
        <v>725</v>
      </c>
      <c r="G155" s="6">
        <f>+Tabla2[[#This Row],[Existencia]]*Tabla2[[#This Row],[Costo Unitario ]]</f>
        <v>725</v>
      </c>
    </row>
    <row r="156" spans="1:7" x14ac:dyDescent="0.25">
      <c r="A156" s="5">
        <v>45174</v>
      </c>
      <c r="B156" s="1" t="s">
        <v>319</v>
      </c>
      <c r="C156" s="2" t="s">
        <v>320</v>
      </c>
      <c r="D156" s="1" t="s">
        <v>29</v>
      </c>
      <c r="E156" s="1">
        <v>1</v>
      </c>
      <c r="F156" s="6">
        <v>725</v>
      </c>
      <c r="G156" s="6">
        <f>+Tabla2[[#This Row],[Existencia]]*Tabla2[[#This Row],[Costo Unitario ]]</f>
        <v>725</v>
      </c>
    </row>
    <row r="157" spans="1:7" x14ac:dyDescent="0.25">
      <c r="A157" s="5">
        <v>45174</v>
      </c>
      <c r="B157" s="1" t="s">
        <v>321</v>
      </c>
      <c r="C157" s="2" t="s">
        <v>322</v>
      </c>
      <c r="D157" s="1" t="s">
        <v>29</v>
      </c>
      <c r="E157" s="1">
        <v>1</v>
      </c>
      <c r="F157" s="6">
        <v>725</v>
      </c>
      <c r="G157" s="6">
        <f>+Tabla2[[#This Row],[Existencia]]*Tabla2[[#This Row],[Costo Unitario ]]</f>
        <v>725</v>
      </c>
    </row>
    <row r="158" spans="1:7" x14ac:dyDescent="0.25">
      <c r="A158" s="5">
        <v>45174</v>
      </c>
      <c r="B158" s="1" t="s">
        <v>323</v>
      </c>
      <c r="C158" s="2" t="s">
        <v>324</v>
      </c>
      <c r="D158" s="1" t="s">
        <v>29</v>
      </c>
      <c r="E158" s="1">
        <v>1</v>
      </c>
      <c r="F158" s="6">
        <v>725</v>
      </c>
      <c r="G158" s="6">
        <f>+Tabla2[[#This Row],[Existencia]]*Tabla2[[#This Row],[Costo Unitario ]]</f>
        <v>725</v>
      </c>
    </row>
    <row r="159" spans="1:7" x14ac:dyDescent="0.25">
      <c r="A159" s="5">
        <v>45582</v>
      </c>
      <c r="B159" s="1" t="s">
        <v>325</v>
      </c>
      <c r="C159" s="2" t="s">
        <v>326</v>
      </c>
      <c r="D159" s="1" t="s">
        <v>15</v>
      </c>
      <c r="E159" s="1">
        <v>32</v>
      </c>
      <c r="F159" s="6">
        <v>15.465</v>
      </c>
      <c r="G159" s="6">
        <f>+Tabla2[[#This Row],[Existencia]]*Tabla2[[#This Row],[Costo Unitario ]]</f>
        <v>494.88</v>
      </c>
    </row>
    <row r="160" spans="1:7" x14ac:dyDescent="0.25">
      <c r="A160" s="5">
        <v>45582</v>
      </c>
      <c r="B160" s="1" t="s">
        <v>327</v>
      </c>
      <c r="C160" s="2" t="s">
        <v>328</v>
      </c>
      <c r="D160" s="1" t="s">
        <v>15</v>
      </c>
      <c r="E160" s="1">
        <v>24</v>
      </c>
      <c r="F160" s="6">
        <v>17.991499999999998</v>
      </c>
      <c r="G160" s="6">
        <f>+Tabla2[[#This Row],[Existencia]]*Tabla2[[#This Row],[Costo Unitario ]]</f>
        <v>431.79599999999994</v>
      </c>
    </row>
    <row r="161" spans="1:7" x14ac:dyDescent="0.25">
      <c r="A161" s="5">
        <v>45323</v>
      </c>
      <c r="B161" s="1" t="s">
        <v>329</v>
      </c>
      <c r="C161" s="2" t="s">
        <v>330</v>
      </c>
      <c r="D161" s="1" t="s">
        <v>15</v>
      </c>
      <c r="E161" s="1">
        <v>56</v>
      </c>
      <c r="F161" s="6">
        <v>11.208500000000001</v>
      </c>
      <c r="G161" s="6">
        <f>+Tabla2[[#This Row],[Existencia]]*Tabla2[[#This Row],[Costo Unitario ]]</f>
        <v>627.67600000000004</v>
      </c>
    </row>
    <row r="162" spans="1:7" x14ac:dyDescent="0.25">
      <c r="A162" s="5">
        <v>45174</v>
      </c>
      <c r="B162" s="1" t="s">
        <v>331</v>
      </c>
      <c r="C162" s="2" t="s">
        <v>332</v>
      </c>
      <c r="D162" s="1" t="s">
        <v>15</v>
      </c>
      <c r="E162" s="1">
        <v>0</v>
      </c>
      <c r="F162" s="6" t="s">
        <v>16</v>
      </c>
      <c r="G162" s="6">
        <f>+Tabla2[[#This Row],[Existencia]]*Tabla2[[#This Row],[Costo Unitario ]]</f>
        <v>0</v>
      </c>
    </row>
    <row r="163" spans="1:7" x14ac:dyDescent="0.25">
      <c r="A163" s="5">
        <v>45582</v>
      </c>
      <c r="B163" s="1" t="s">
        <v>333</v>
      </c>
      <c r="C163" s="2" t="s">
        <v>334</v>
      </c>
      <c r="D163" s="1" t="s">
        <v>15</v>
      </c>
      <c r="E163" s="1">
        <v>32</v>
      </c>
      <c r="F163" s="6">
        <v>40.967499999999994</v>
      </c>
      <c r="G163" s="6">
        <f>+Tabla2[[#This Row],[Existencia]]*Tabla2[[#This Row],[Costo Unitario ]]</f>
        <v>1310.9599999999998</v>
      </c>
    </row>
    <row r="164" spans="1:7" x14ac:dyDescent="0.25">
      <c r="A164" s="5">
        <v>45323</v>
      </c>
      <c r="B164" s="1" t="s">
        <v>335</v>
      </c>
      <c r="C164" s="2" t="s">
        <v>336</v>
      </c>
      <c r="D164" s="1" t="s">
        <v>15</v>
      </c>
      <c r="E164" s="1">
        <v>14</v>
      </c>
      <c r="F164" s="6">
        <v>4.6900000000000004</v>
      </c>
      <c r="G164" s="6">
        <f>+Tabla2[[#This Row],[Existencia]]*Tabla2[[#This Row],[Costo Unitario ]]</f>
        <v>65.660000000000011</v>
      </c>
    </row>
    <row r="165" spans="1:7" x14ac:dyDescent="0.25">
      <c r="A165" s="5">
        <v>45174</v>
      </c>
      <c r="B165" s="1" t="s">
        <v>337</v>
      </c>
      <c r="C165" s="2" t="s">
        <v>338</v>
      </c>
      <c r="D165" s="1" t="s">
        <v>15</v>
      </c>
      <c r="E165" s="1">
        <v>0</v>
      </c>
      <c r="F165" s="6" t="s">
        <v>16</v>
      </c>
      <c r="G165" s="6">
        <f>+Tabla2[[#This Row],[Existencia]]*Tabla2[[#This Row],[Costo Unitario ]]</f>
        <v>0</v>
      </c>
    </row>
    <row r="166" spans="1:7" x14ac:dyDescent="0.25">
      <c r="A166" s="5">
        <v>45174</v>
      </c>
      <c r="B166" s="1" t="s">
        <v>339</v>
      </c>
      <c r="C166" s="2" t="s">
        <v>340</v>
      </c>
      <c r="D166" s="1" t="s">
        <v>15</v>
      </c>
      <c r="E166" s="1">
        <v>4</v>
      </c>
      <c r="F166" s="6">
        <v>148.79</v>
      </c>
      <c r="G166" s="6">
        <f>+Tabla2[[#This Row],[Existencia]]*Tabla2[[#This Row],[Costo Unitario ]]</f>
        <v>595.16</v>
      </c>
    </row>
    <row r="167" spans="1:7" x14ac:dyDescent="0.25">
      <c r="A167" s="5">
        <v>45582</v>
      </c>
      <c r="B167" s="1" t="s">
        <v>341</v>
      </c>
      <c r="C167" s="2" t="s">
        <v>342</v>
      </c>
      <c r="D167" s="1" t="s">
        <v>29</v>
      </c>
      <c r="E167" s="1">
        <v>5</v>
      </c>
      <c r="F167" s="6">
        <v>33.9375</v>
      </c>
      <c r="G167" s="6">
        <f>+Tabla2[[#This Row],[Existencia]]*Tabla2[[#This Row],[Costo Unitario ]]</f>
        <v>169.6875</v>
      </c>
    </row>
    <row r="168" spans="1:7" x14ac:dyDescent="0.25">
      <c r="A168" s="5">
        <v>45174</v>
      </c>
      <c r="B168" s="1" t="s">
        <v>343</v>
      </c>
      <c r="C168" s="2" t="s">
        <v>344</v>
      </c>
      <c r="D168" s="1" t="s">
        <v>12</v>
      </c>
      <c r="E168" s="1">
        <v>48</v>
      </c>
      <c r="F168" s="6">
        <v>104.31</v>
      </c>
      <c r="G168" s="6">
        <f>+Tabla2[[#This Row],[Existencia]]*Tabla2[[#This Row],[Costo Unitario ]]</f>
        <v>5006.88</v>
      </c>
    </row>
    <row r="169" spans="1:7" x14ac:dyDescent="0.25">
      <c r="A169" s="5">
        <v>45174</v>
      </c>
      <c r="B169" s="1" t="s">
        <v>345</v>
      </c>
      <c r="C169" s="2" t="s">
        <v>346</v>
      </c>
      <c r="D169" s="1" t="s">
        <v>15</v>
      </c>
      <c r="E169" s="1">
        <v>0</v>
      </c>
      <c r="F169" s="6" t="s">
        <v>16</v>
      </c>
      <c r="G169" s="6">
        <f>+Tabla2[[#This Row],[Existencia]]*Tabla2[[#This Row],[Costo Unitario ]]</f>
        <v>0</v>
      </c>
    </row>
    <row r="170" spans="1:7" x14ac:dyDescent="0.25">
      <c r="A170" s="5">
        <v>45174</v>
      </c>
      <c r="B170" s="1" t="s">
        <v>347</v>
      </c>
      <c r="C170" s="2" t="s">
        <v>348</v>
      </c>
      <c r="D170" s="1" t="s">
        <v>15</v>
      </c>
      <c r="E170" s="1">
        <v>1</v>
      </c>
      <c r="F170" s="6">
        <v>1174.0999999999999</v>
      </c>
      <c r="G170" s="6">
        <f>+Tabla2[[#This Row],[Existencia]]*Tabla2[[#This Row],[Costo Unitario ]]</f>
        <v>1174.0999999999999</v>
      </c>
    </row>
    <row r="171" spans="1:7" x14ac:dyDescent="0.25">
      <c r="A171" s="5">
        <v>45174</v>
      </c>
      <c r="B171" s="1" t="s">
        <v>349</v>
      </c>
      <c r="C171" s="2" t="s">
        <v>350</v>
      </c>
      <c r="D171" s="1" t="s">
        <v>15</v>
      </c>
      <c r="E171" s="1">
        <v>0</v>
      </c>
      <c r="F171" s="6" t="s">
        <v>16</v>
      </c>
      <c r="G171" s="6">
        <f>+Tabla2[[#This Row],[Existencia]]*Tabla2[[#This Row],[Costo Unitario ]]</f>
        <v>0</v>
      </c>
    </row>
    <row r="172" spans="1:7" x14ac:dyDescent="0.25">
      <c r="A172" s="5">
        <v>45471</v>
      </c>
      <c r="B172" s="1" t="s">
        <v>351</v>
      </c>
      <c r="C172" s="2" t="s">
        <v>352</v>
      </c>
      <c r="D172" s="1" t="s">
        <v>15</v>
      </c>
      <c r="E172" s="1">
        <v>5</v>
      </c>
      <c r="F172" s="6">
        <v>4039.5</v>
      </c>
      <c r="G172" s="6">
        <f>+Tabla2[[#This Row],[Existencia]]*Tabla2[[#This Row],[Costo Unitario ]]</f>
        <v>20197.5</v>
      </c>
    </row>
    <row r="173" spans="1:7" x14ac:dyDescent="0.25">
      <c r="A173" s="5">
        <v>45471</v>
      </c>
      <c r="B173" s="1" t="s">
        <v>353</v>
      </c>
      <c r="C173" s="2" t="s">
        <v>354</v>
      </c>
      <c r="D173" s="1" t="s">
        <v>15</v>
      </c>
      <c r="E173" s="1">
        <v>4</v>
      </c>
      <c r="F173" s="6">
        <v>3684.5029999999997</v>
      </c>
      <c r="G173" s="6">
        <f>+Tabla2[[#This Row],[Existencia]]*Tabla2[[#This Row],[Costo Unitario ]]</f>
        <v>14738.011999999999</v>
      </c>
    </row>
    <row r="174" spans="1:7" x14ac:dyDescent="0.25">
      <c r="A174" s="5">
        <v>45471</v>
      </c>
      <c r="B174" s="1" t="s">
        <v>355</v>
      </c>
      <c r="C174" s="2" t="s">
        <v>356</v>
      </c>
      <c r="D174" s="1" t="s">
        <v>15</v>
      </c>
      <c r="E174" s="1">
        <v>5</v>
      </c>
      <c r="F174" s="6">
        <v>3966.75</v>
      </c>
      <c r="G174" s="6">
        <f>+Tabla2[[#This Row],[Existencia]]*Tabla2[[#This Row],[Costo Unitario ]]</f>
        <v>19833.75</v>
      </c>
    </row>
    <row r="175" spans="1:7" x14ac:dyDescent="0.25">
      <c r="A175" s="5">
        <v>45471</v>
      </c>
      <c r="B175" s="1" t="s">
        <v>357</v>
      </c>
      <c r="C175" s="2" t="s">
        <v>358</v>
      </c>
      <c r="D175" s="1" t="s">
        <v>15</v>
      </c>
      <c r="E175" s="1">
        <v>4</v>
      </c>
      <c r="F175" s="6">
        <v>3941.38</v>
      </c>
      <c r="G175" s="6">
        <f>+Tabla2[[#This Row],[Existencia]]*Tabla2[[#This Row],[Costo Unitario ]]</f>
        <v>15765.52</v>
      </c>
    </row>
    <row r="176" spans="1:7" x14ac:dyDescent="0.25">
      <c r="A176" s="5">
        <v>45174</v>
      </c>
      <c r="B176" s="1" t="s">
        <v>359</v>
      </c>
      <c r="C176" s="2" t="s">
        <v>360</v>
      </c>
      <c r="D176" s="1" t="s">
        <v>15</v>
      </c>
      <c r="E176" s="1">
        <v>2</v>
      </c>
      <c r="F176" s="6">
        <v>6.49</v>
      </c>
      <c r="G176" s="6">
        <f>+Tabla2[[#This Row],[Existencia]]*Tabla2[[#This Row],[Costo Unitario ]]</f>
        <v>12.98</v>
      </c>
    </row>
    <row r="177" spans="1:7" x14ac:dyDescent="0.25">
      <c r="A177" s="5">
        <v>45471</v>
      </c>
      <c r="B177" s="1" t="s">
        <v>361</v>
      </c>
      <c r="C177" s="2" t="s">
        <v>362</v>
      </c>
      <c r="D177" s="1" t="s">
        <v>15</v>
      </c>
      <c r="E177" s="1">
        <v>6</v>
      </c>
      <c r="F177" s="6">
        <v>92.314999999999998</v>
      </c>
      <c r="G177" s="6">
        <f>+Tabla2[[#This Row],[Existencia]]*Tabla2[[#This Row],[Costo Unitario ]]</f>
        <v>553.89</v>
      </c>
    </row>
    <row r="178" spans="1:7" x14ac:dyDescent="0.25">
      <c r="A178" s="5">
        <v>45582</v>
      </c>
      <c r="B178" s="1" t="s">
        <v>363</v>
      </c>
      <c r="C178" s="2" t="s">
        <v>364</v>
      </c>
      <c r="D178" s="1" t="s">
        <v>15</v>
      </c>
      <c r="E178" s="1">
        <v>1</v>
      </c>
      <c r="F178" s="6">
        <v>706.58500000000004</v>
      </c>
      <c r="G178" s="6">
        <f>+Tabla2[[#This Row],[Existencia]]*Tabla2[[#This Row],[Costo Unitario ]]</f>
        <v>706.58500000000004</v>
      </c>
    </row>
    <row r="179" spans="1:7" x14ac:dyDescent="0.25">
      <c r="A179" s="5">
        <v>45174</v>
      </c>
      <c r="B179" s="1" t="s">
        <v>365</v>
      </c>
      <c r="C179" s="2" t="s">
        <v>366</v>
      </c>
      <c r="D179" s="1" t="s">
        <v>15</v>
      </c>
      <c r="E179" s="1">
        <v>398</v>
      </c>
      <c r="F179" s="6">
        <v>23.6</v>
      </c>
      <c r="G179" s="6">
        <f>+Tabla2[[#This Row],[Existencia]]*Tabla2[[#This Row],[Costo Unitario ]]</f>
        <v>9392.8000000000011</v>
      </c>
    </row>
    <row r="180" spans="1:7" x14ac:dyDescent="0.25">
      <c r="A180" s="5">
        <v>45174</v>
      </c>
      <c r="B180" s="1" t="s">
        <v>367</v>
      </c>
      <c r="C180" s="2" t="s">
        <v>368</v>
      </c>
      <c r="D180" s="1" t="s">
        <v>15</v>
      </c>
      <c r="E180" s="1">
        <v>103</v>
      </c>
      <c r="F180" s="6">
        <v>14.16</v>
      </c>
      <c r="G180" s="6">
        <f>+Tabla2[[#This Row],[Existencia]]*Tabla2[[#This Row],[Costo Unitario ]]</f>
        <v>1458.48</v>
      </c>
    </row>
    <row r="181" spans="1:7" x14ac:dyDescent="0.25">
      <c r="A181" s="5">
        <v>45174</v>
      </c>
      <c r="B181" s="1" t="s">
        <v>369</v>
      </c>
      <c r="C181" s="2" t="s">
        <v>370</v>
      </c>
      <c r="D181" s="1" t="s">
        <v>15</v>
      </c>
      <c r="E181" s="1">
        <v>329</v>
      </c>
      <c r="F181" s="6">
        <v>76.7</v>
      </c>
      <c r="G181" s="6">
        <f>+Tabla2[[#This Row],[Existencia]]*Tabla2[[#This Row],[Costo Unitario ]]</f>
        <v>25234.3</v>
      </c>
    </row>
    <row r="182" spans="1:7" x14ac:dyDescent="0.25">
      <c r="A182" s="5">
        <v>45323</v>
      </c>
      <c r="B182" s="1" t="s">
        <v>371</v>
      </c>
      <c r="C182" s="2" t="s">
        <v>372</v>
      </c>
      <c r="D182" s="1" t="s">
        <v>15</v>
      </c>
      <c r="E182" s="1">
        <v>1</v>
      </c>
      <c r="F182" s="6">
        <v>80.003</v>
      </c>
      <c r="G182" s="6">
        <f>+Tabla2[[#This Row],[Existencia]]*Tabla2[[#This Row],[Costo Unitario ]]</f>
        <v>80.003</v>
      </c>
    </row>
    <row r="183" spans="1:7" x14ac:dyDescent="0.25">
      <c r="A183" s="5">
        <v>45174</v>
      </c>
      <c r="B183" s="1" t="s">
        <v>373</v>
      </c>
      <c r="C183" s="2" t="s">
        <v>374</v>
      </c>
      <c r="D183" s="1" t="s">
        <v>15</v>
      </c>
      <c r="E183" s="1">
        <v>0</v>
      </c>
      <c r="F183" s="6" t="s">
        <v>16</v>
      </c>
      <c r="G183" s="6">
        <f>+Tabla2[[#This Row],[Existencia]]*Tabla2[[#This Row],[Costo Unitario ]]</f>
        <v>0</v>
      </c>
    </row>
    <row r="184" spans="1:7" x14ac:dyDescent="0.25">
      <c r="A184" s="5">
        <v>45174</v>
      </c>
      <c r="B184" s="1" t="s">
        <v>375</v>
      </c>
      <c r="C184" s="2" t="s">
        <v>376</v>
      </c>
      <c r="D184" s="1" t="s">
        <v>15</v>
      </c>
      <c r="E184" s="1">
        <v>0</v>
      </c>
      <c r="F184" s="6" t="s">
        <v>16</v>
      </c>
      <c r="G184" s="6">
        <f>+Tabla2[[#This Row],[Existencia]]*Tabla2[[#This Row],[Costo Unitario ]]</f>
        <v>0</v>
      </c>
    </row>
    <row r="185" spans="1:7" x14ac:dyDescent="0.25">
      <c r="A185" s="5">
        <v>45174</v>
      </c>
      <c r="B185" s="1" t="s">
        <v>377</v>
      </c>
      <c r="C185" s="2" t="s">
        <v>378</v>
      </c>
      <c r="D185" s="1" t="s">
        <v>15</v>
      </c>
      <c r="E185" s="1">
        <v>6</v>
      </c>
      <c r="F185" s="6">
        <v>8.7200000000000006</v>
      </c>
      <c r="G185" s="6">
        <f>+Tabla2[[#This Row],[Existencia]]*Tabla2[[#This Row],[Costo Unitario ]]</f>
        <v>52.320000000000007</v>
      </c>
    </row>
    <row r="186" spans="1:7" x14ac:dyDescent="0.25">
      <c r="A186" s="5">
        <v>45582</v>
      </c>
      <c r="B186" s="1" t="s">
        <v>379</v>
      </c>
      <c r="C186" s="2" t="s">
        <v>380</v>
      </c>
      <c r="D186" s="1" t="s">
        <v>15</v>
      </c>
      <c r="E186" s="1">
        <v>2</v>
      </c>
      <c r="F186" s="6">
        <v>4527.01</v>
      </c>
      <c r="G186" s="6">
        <f>+Tabla2[[#This Row],[Existencia]]*Tabla2[[#This Row],[Costo Unitario ]]</f>
        <v>9054.02</v>
      </c>
    </row>
    <row r="187" spans="1:7" x14ac:dyDescent="0.25">
      <c r="A187" s="5">
        <v>45174</v>
      </c>
      <c r="B187" s="1" t="s">
        <v>381</v>
      </c>
      <c r="C187" s="2" t="s">
        <v>382</v>
      </c>
      <c r="D187" s="1" t="s">
        <v>15</v>
      </c>
      <c r="E187" s="1">
        <v>14</v>
      </c>
      <c r="F187" s="6">
        <v>38</v>
      </c>
      <c r="G187" s="6">
        <f>+Tabla2[[#This Row],[Existencia]]*Tabla2[[#This Row],[Costo Unitario ]]</f>
        <v>532</v>
      </c>
    </row>
    <row r="188" spans="1:7" x14ac:dyDescent="0.25">
      <c r="A188" s="5">
        <v>45174</v>
      </c>
      <c r="B188" s="1" t="s">
        <v>383</v>
      </c>
      <c r="C188" s="2" t="s">
        <v>384</v>
      </c>
      <c r="D188" s="1" t="s">
        <v>15</v>
      </c>
      <c r="E188" s="1">
        <v>175</v>
      </c>
      <c r="F188" s="6">
        <v>10.050000000000001</v>
      </c>
      <c r="G188" s="6">
        <f>+Tabla2[[#This Row],[Existencia]]*Tabla2[[#This Row],[Costo Unitario ]]</f>
        <v>1758.7500000000002</v>
      </c>
    </row>
    <row r="189" spans="1:7" x14ac:dyDescent="0.25">
      <c r="A189" s="5">
        <v>45174</v>
      </c>
      <c r="B189" s="1" t="s">
        <v>385</v>
      </c>
      <c r="C189" s="2" t="s">
        <v>386</v>
      </c>
      <c r="D189" s="1" t="s">
        <v>15</v>
      </c>
      <c r="E189" s="1">
        <v>3</v>
      </c>
      <c r="F189" s="6">
        <v>52.62</v>
      </c>
      <c r="G189" s="6">
        <f>+Tabla2[[#This Row],[Existencia]]*Tabla2[[#This Row],[Costo Unitario ]]</f>
        <v>157.85999999999999</v>
      </c>
    </row>
    <row r="190" spans="1:7" x14ac:dyDescent="0.25">
      <c r="A190" s="5">
        <v>45174</v>
      </c>
      <c r="B190" s="1" t="s">
        <v>387</v>
      </c>
      <c r="C190" s="2" t="s">
        <v>388</v>
      </c>
      <c r="D190" s="1" t="s">
        <v>15</v>
      </c>
      <c r="E190" s="1">
        <v>0</v>
      </c>
      <c r="F190" s="6" t="s">
        <v>16</v>
      </c>
      <c r="G190" s="6">
        <f>+Tabla2[[#This Row],[Existencia]]*Tabla2[[#This Row],[Costo Unitario ]]</f>
        <v>0</v>
      </c>
    </row>
    <row r="191" spans="1:7" x14ac:dyDescent="0.25">
      <c r="A191" s="5">
        <v>45174</v>
      </c>
      <c r="B191" s="1" t="s">
        <v>389</v>
      </c>
      <c r="C191" s="2" t="s">
        <v>390</v>
      </c>
      <c r="D191" s="1" t="s">
        <v>15</v>
      </c>
      <c r="E191" s="1">
        <v>0</v>
      </c>
      <c r="F191" s="6" t="s">
        <v>16</v>
      </c>
      <c r="G191" s="6">
        <f>+Tabla2[[#This Row],[Existencia]]*Tabla2[[#This Row],[Costo Unitario ]]</f>
        <v>0</v>
      </c>
    </row>
    <row r="192" spans="1:7" x14ac:dyDescent="0.25">
      <c r="A192" s="5">
        <v>45582</v>
      </c>
      <c r="B192" s="1" t="s">
        <v>391</v>
      </c>
      <c r="C192" s="2" t="s">
        <v>392</v>
      </c>
      <c r="D192" s="1" t="s">
        <v>15</v>
      </c>
      <c r="E192" s="1">
        <v>4</v>
      </c>
      <c r="F192" s="6">
        <v>778.55200000000002</v>
      </c>
      <c r="G192" s="6">
        <f>+Tabla2[[#This Row],[Existencia]]*Tabla2[[#This Row],[Costo Unitario ]]</f>
        <v>3114.2080000000001</v>
      </c>
    </row>
    <row r="193" spans="1:7" x14ac:dyDescent="0.25">
      <c r="A193" s="5">
        <v>45471</v>
      </c>
      <c r="B193" s="1" t="s">
        <v>393</v>
      </c>
      <c r="C193" s="2" t="s">
        <v>394</v>
      </c>
      <c r="D193" s="1" t="s">
        <v>15</v>
      </c>
      <c r="E193" s="1">
        <v>9</v>
      </c>
      <c r="F193" s="6">
        <v>236.02549999999999</v>
      </c>
      <c r="G193" s="6">
        <f>+Tabla2[[#This Row],[Existencia]]*Tabla2[[#This Row],[Costo Unitario ]]</f>
        <v>2124.2294999999999</v>
      </c>
    </row>
    <row r="194" spans="1:7" x14ac:dyDescent="0.25">
      <c r="A194" s="5">
        <v>45174</v>
      </c>
      <c r="B194" s="1" t="s">
        <v>395</v>
      </c>
      <c r="C194" s="2" t="s">
        <v>396</v>
      </c>
      <c r="D194" s="1" t="s">
        <v>15</v>
      </c>
      <c r="E194" s="1">
        <v>0</v>
      </c>
      <c r="F194" s="6" t="s">
        <v>16</v>
      </c>
      <c r="G194" s="6">
        <f>+Tabla2[[#This Row],[Existencia]]*Tabla2[[#This Row],[Costo Unitario ]]</f>
        <v>0</v>
      </c>
    </row>
    <row r="195" spans="1:7" x14ac:dyDescent="0.25">
      <c r="A195" s="5">
        <v>45471</v>
      </c>
      <c r="B195" s="1" t="s">
        <v>397</v>
      </c>
      <c r="C195" s="2" t="s">
        <v>398</v>
      </c>
      <c r="D195" s="1" t="s">
        <v>15</v>
      </c>
      <c r="E195" s="1">
        <v>10</v>
      </c>
      <c r="F195" s="6">
        <v>13.004</v>
      </c>
      <c r="G195" s="6">
        <f>+Tabla2[[#This Row],[Existencia]]*Tabla2[[#This Row],[Costo Unitario ]]</f>
        <v>130.04</v>
      </c>
    </row>
    <row r="196" spans="1:7" x14ac:dyDescent="0.25">
      <c r="A196" s="5">
        <v>45471</v>
      </c>
      <c r="B196" s="1" t="s">
        <v>399</v>
      </c>
      <c r="C196" s="2" t="s">
        <v>400</v>
      </c>
      <c r="D196" s="1" t="s">
        <v>15</v>
      </c>
      <c r="E196" s="1">
        <v>10</v>
      </c>
      <c r="F196" s="6">
        <v>13.004</v>
      </c>
      <c r="G196" s="6">
        <f>+Tabla2[[#This Row],[Existencia]]*Tabla2[[#This Row],[Costo Unitario ]]</f>
        <v>130.04</v>
      </c>
    </row>
    <row r="197" spans="1:7" x14ac:dyDescent="0.25">
      <c r="A197" s="5">
        <v>45471</v>
      </c>
      <c r="B197" s="1" t="s">
        <v>401</v>
      </c>
      <c r="C197" s="2" t="s">
        <v>402</v>
      </c>
      <c r="D197" s="1" t="s">
        <v>15</v>
      </c>
      <c r="E197" s="1">
        <v>10</v>
      </c>
      <c r="F197" s="6">
        <v>13.004</v>
      </c>
      <c r="G197" s="6">
        <f>+Tabla2[[#This Row],[Existencia]]*Tabla2[[#This Row],[Costo Unitario ]]</f>
        <v>130.04</v>
      </c>
    </row>
    <row r="198" spans="1:7" x14ac:dyDescent="0.25">
      <c r="A198" s="5">
        <v>45471</v>
      </c>
      <c r="B198" s="1" t="s">
        <v>403</v>
      </c>
      <c r="C198" s="2" t="s">
        <v>404</v>
      </c>
      <c r="D198" s="1" t="s">
        <v>15</v>
      </c>
      <c r="E198" s="1">
        <v>2</v>
      </c>
      <c r="F198" s="6">
        <v>0</v>
      </c>
      <c r="G198" s="6">
        <f>+Tabla2[[#This Row],[Existencia]]*Tabla2[[#This Row],[Costo Unitario ]]</f>
        <v>0</v>
      </c>
    </row>
    <row r="199" spans="1:7" x14ac:dyDescent="0.25">
      <c r="A199" s="5">
        <v>45471</v>
      </c>
      <c r="B199" s="1" t="s">
        <v>405</v>
      </c>
      <c r="C199" s="2" t="s">
        <v>406</v>
      </c>
      <c r="D199" s="1" t="s">
        <v>15</v>
      </c>
      <c r="E199" s="1">
        <v>2</v>
      </c>
      <c r="F199" s="6">
        <v>0</v>
      </c>
      <c r="G199" s="6">
        <f>+Tabla2[[#This Row],[Existencia]]*Tabla2[[#This Row],[Costo Unitario ]]</f>
        <v>0</v>
      </c>
    </row>
    <row r="200" spans="1:7" x14ac:dyDescent="0.25">
      <c r="A200" s="5">
        <v>45471</v>
      </c>
      <c r="B200" s="1" t="s">
        <v>407</v>
      </c>
      <c r="C200" s="2" t="s">
        <v>408</v>
      </c>
      <c r="D200" s="1" t="s">
        <v>15</v>
      </c>
      <c r="E200" s="1">
        <v>1</v>
      </c>
      <c r="F200" s="6">
        <v>425</v>
      </c>
      <c r="G200" s="6">
        <f>+Tabla2[[#This Row],[Existencia]]*Tabla2[[#This Row],[Costo Unitario ]]</f>
        <v>425</v>
      </c>
    </row>
    <row r="201" spans="1:7" x14ac:dyDescent="0.25">
      <c r="A201" s="5">
        <v>45471</v>
      </c>
      <c r="B201" s="1" t="s">
        <v>409</v>
      </c>
      <c r="C201" s="2" t="s">
        <v>410</v>
      </c>
      <c r="D201" s="1" t="s">
        <v>15</v>
      </c>
      <c r="E201" s="1">
        <v>8</v>
      </c>
      <c r="F201" s="6">
        <v>285.92975000000001</v>
      </c>
      <c r="G201" s="6">
        <f>+Tabla2[[#This Row],[Existencia]]*Tabla2[[#This Row],[Costo Unitario ]]</f>
        <v>2287.4380000000001</v>
      </c>
    </row>
    <row r="202" spans="1:7" x14ac:dyDescent="0.25">
      <c r="A202" s="5">
        <v>45174</v>
      </c>
      <c r="B202" s="1" t="s">
        <v>411</v>
      </c>
      <c r="C202" s="2" t="s">
        <v>412</v>
      </c>
      <c r="D202" s="1" t="s">
        <v>15</v>
      </c>
      <c r="E202" s="1">
        <v>52</v>
      </c>
      <c r="F202" s="6">
        <v>3.37</v>
      </c>
      <c r="G202" s="6">
        <f>+Tabla2[[#This Row],[Existencia]]*Tabla2[[#This Row],[Costo Unitario ]]</f>
        <v>175.24</v>
      </c>
    </row>
    <row r="203" spans="1:7" x14ac:dyDescent="0.25">
      <c r="A203" s="5">
        <v>45537</v>
      </c>
      <c r="B203" s="1" t="s">
        <v>413</v>
      </c>
      <c r="C203" s="2" t="s">
        <v>414</v>
      </c>
      <c r="D203" s="1" t="s">
        <v>15</v>
      </c>
      <c r="E203" s="1">
        <v>75</v>
      </c>
      <c r="F203" s="6">
        <v>43.199799999999996</v>
      </c>
      <c r="G203" s="6">
        <f>+Tabla2[[#This Row],[Existencia]]*Tabla2[[#This Row],[Costo Unitario ]]</f>
        <v>3239.9849999999997</v>
      </c>
    </row>
    <row r="204" spans="1:7" x14ac:dyDescent="0.25">
      <c r="A204" s="5">
        <v>45174</v>
      </c>
      <c r="B204" s="1" t="s">
        <v>415</v>
      </c>
      <c r="C204" s="2" t="s">
        <v>416</v>
      </c>
      <c r="D204" s="1" t="s">
        <v>15</v>
      </c>
      <c r="E204" s="1">
        <v>0</v>
      </c>
      <c r="F204" s="6" t="s">
        <v>16</v>
      </c>
      <c r="G204" s="6">
        <f>+Tabla2[[#This Row],[Existencia]]*Tabla2[[#This Row],[Costo Unitario ]]</f>
        <v>0</v>
      </c>
    </row>
    <row r="205" spans="1:7" x14ac:dyDescent="0.25">
      <c r="A205" s="5">
        <v>45566</v>
      </c>
      <c r="B205" s="1" t="s">
        <v>417</v>
      </c>
      <c r="C205" s="2" t="s">
        <v>418</v>
      </c>
      <c r="D205" s="1" t="s">
        <v>12</v>
      </c>
      <c r="E205" s="1">
        <v>86</v>
      </c>
      <c r="F205" s="6">
        <v>25.56</v>
      </c>
      <c r="G205" s="6">
        <f>+Tabla2[[#This Row],[Existencia]]*Tabla2[[#This Row],[Costo Unitario ]]</f>
        <v>2198.16</v>
      </c>
    </row>
    <row r="206" spans="1:7" x14ac:dyDescent="0.25">
      <c r="A206" s="5">
        <v>45364</v>
      </c>
      <c r="B206" s="1" t="s">
        <v>419</v>
      </c>
      <c r="C206" s="2" t="s">
        <v>420</v>
      </c>
      <c r="D206" s="1" t="s">
        <v>15</v>
      </c>
      <c r="E206" s="1">
        <v>0</v>
      </c>
      <c r="F206" s="6" t="s">
        <v>16</v>
      </c>
      <c r="G206" s="6">
        <f>+Tabla2[[#This Row],[Existencia]]*Tabla2[[#This Row],[Costo Unitario ]]</f>
        <v>0</v>
      </c>
    </row>
    <row r="207" spans="1:7" x14ac:dyDescent="0.25">
      <c r="A207" s="5">
        <v>45364</v>
      </c>
      <c r="B207" s="1" t="s">
        <v>421</v>
      </c>
      <c r="C207" s="2" t="s">
        <v>422</v>
      </c>
      <c r="D207" s="1" t="s">
        <v>15</v>
      </c>
      <c r="E207" s="1">
        <v>6</v>
      </c>
      <c r="F207" s="6">
        <v>177</v>
      </c>
      <c r="G207" s="6">
        <f>+Tabla2[[#This Row],[Existencia]]*Tabla2[[#This Row],[Costo Unitario ]]</f>
        <v>1062</v>
      </c>
    </row>
    <row r="208" spans="1:7" x14ac:dyDescent="0.25">
      <c r="A208" s="5">
        <v>45566</v>
      </c>
      <c r="B208" s="1" t="s">
        <v>423</v>
      </c>
      <c r="C208" s="2" t="s">
        <v>424</v>
      </c>
      <c r="D208" s="1" t="s">
        <v>15</v>
      </c>
      <c r="E208" s="1">
        <v>0</v>
      </c>
      <c r="F208" s="6" t="s">
        <v>16</v>
      </c>
      <c r="G208" s="6">
        <f>+Tabla2[[#This Row],[Existencia]]*Tabla2[[#This Row],[Costo Unitario ]]</f>
        <v>0</v>
      </c>
    </row>
    <row r="209" spans="1:7" x14ac:dyDescent="0.25">
      <c r="A209" s="5">
        <v>45566</v>
      </c>
      <c r="B209" s="1" t="s">
        <v>425</v>
      </c>
      <c r="C209" s="2" t="s">
        <v>426</v>
      </c>
      <c r="D209" s="1" t="s">
        <v>15</v>
      </c>
      <c r="E209" s="1">
        <v>0</v>
      </c>
      <c r="F209" s="6" t="s">
        <v>16</v>
      </c>
      <c r="G209" s="6">
        <f>+Tabla2[[#This Row],[Existencia]]*Tabla2[[#This Row],[Costo Unitario ]]</f>
        <v>0</v>
      </c>
    </row>
    <row r="210" spans="1:7" x14ac:dyDescent="0.25">
      <c r="A210" s="5">
        <v>45566</v>
      </c>
      <c r="B210" s="1" t="s">
        <v>427</v>
      </c>
      <c r="C210" s="2" t="s">
        <v>428</v>
      </c>
      <c r="D210" s="1" t="s">
        <v>15</v>
      </c>
      <c r="E210" s="1">
        <v>0</v>
      </c>
      <c r="F210" s="6" t="s">
        <v>16</v>
      </c>
      <c r="G210" s="6">
        <f>+Tabla2[[#This Row],[Existencia]]*Tabla2[[#This Row],[Costo Unitario ]]</f>
        <v>0</v>
      </c>
    </row>
    <row r="211" spans="1:7" x14ac:dyDescent="0.25">
      <c r="A211" s="5">
        <v>45566</v>
      </c>
      <c r="B211" s="1" t="s">
        <v>429</v>
      </c>
      <c r="C211" s="2" t="s">
        <v>430</v>
      </c>
      <c r="D211" s="1" t="s">
        <v>15</v>
      </c>
      <c r="E211" s="1">
        <v>0</v>
      </c>
      <c r="F211" s="6" t="s">
        <v>16</v>
      </c>
      <c r="G211" s="6">
        <f>+Tabla2[[#This Row],[Existencia]]*Tabla2[[#This Row],[Costo Unitario ]]</f>
        <v>0</v>
      </c>
    </row>
    <row r="212" spans="1:7" x14ac:dyDescent="0.25">
      <c r="A212" s="5">
        <v>45566</v>
      </c>
      <c r="B212" s="1" t="s">
        <v>431</v>
      </c>
      <c r="C212" s="2" t="s">
        <v>432</v>
      </c>
      <c r="D212" s="1" t="s">
        <v>15</v>
      </c>
      <c r="E212" s="1">
        <v>0</v>
      </c>
      <c r="F212" s="6" t="s">
        <v>16</v>
      </c>
      <c r="G212" s="6">
        <f>+Tabla2[[#This Row],[Existencia]]*Tabla2[[#This Row],[Costo Unitario ]]</f>
        <v>0</v>
      </c>
    </row>
    <row r="213" spans="1:7" x14ac:dyDescent="0.25">
      <c r="A213" s="5">
        <v>45566</v>
      </c>
      <c r="B213" s="1" t="s">
        <v>433</v>
      </c>
      <c r="C213" s="2" t="s">
        <v>434</v>
      </c>
      <c r="D213" s="1" t="s">
        <v>15</v>
      </c>
      <c r="E213" s="1">
        <v>0</v>
      </c>
      <c r="F213" s="6" t="s">
        <v>16</v>
      </c>
      <c r="G213" s="6">
        <f>+Tabla2[[#This Row],[Existencia]]*Tabla2[[#This Row],[Costo Unitario ]]</f>
        <v>0</v>
      </c>
    </row>
    <row r="214" spans="1:7" x14ac:dyDescent="0.25">
      <c r="A214" s="5">
        <v>45566</v>
      </c>
      <c r="B214" s="1" t="s">
        <v>435</v>
      </c>
      <c r="C214" s="2" t="s">
        <v>436</v>
      </c>
      <c r="D214" s="1" t="s">
        <v>15</v>
      </c>
      <c r="E214" s="1">
        <v>0</v>
      </c>
      <c r="F214" s="6" t="s">
        <v>16</v>
      </c>
      <c r="G214" s="6">
        <f>+Tabla2[[#This Row],[Existencia]]*Tabla2[[#This Row],[Costo Unitario ]]</f>
        <v>0</v>
      </c>
    </row>
    <row r="215" spans="1:7" x14ac:dyDescent="0.25">
      <c r="A215" s="5">
        <v>45566</v>
      </c>
      <c r="B215" s="1" t="s">
        <v>437</v>
      </c>
      <c r="C215" s="2" t="s">
        <v>438</v>
      </c>
      <c r="D215" s="1" t="s">
        <v>15</v>
      </c>
      <c r="E215" s="1">
        <v>1</v>
      </c>
      <c r="F215" s="6">
        <v>1843.5050000000001</v>
      </c>
      <c r="G215" s="6">
        <f>+Tabla2[[#This Row],[Existencia]]*Tabla2[[#This Row],[Costo Unitario ]]</f>
        <v>1843.5050000000001</v>
      </c>
    </row>
    <row r="216" spans="1:7" x14ac:dyDescent="0.25">
      <c r="A216" s="5">
        <v>45364</v>
      </c>
      <c r="B216" s="1" t="s">
        <v>439</v>
      </c>
      <c r="C216" s="2" t="s">
        <v>440</v>
      </c>
      <c r="D216" s="1" t="s">
        <v>15</v>
      </c>
      <c r="E216" s="1">
        <v>0</v>
      </c>
      <c r="F216" s="6" t="s">
        <v>16</v>
      </c>
      <c r="G216" s="6">
        <f>+Tabla2[[#This Row],[Existencia]]*Tabla2[[#This Row],[Costo Unitario ]]</f>
        <v>0</v>
      </c>
    </row>
    <row r="217" spans="1:7" x14ac:dyDescent="0.25">
      <c r="A217" s="5">
        <v>45364</v>
      </c>
      <c r="B217" s="1" t="s">
        <v>441</v>
      </c>
      <c r="C217" s="2" t="s">
        <v>442</v>
      </c>
      <c r="D217" s="1" t="s">
        <v>15</v>
      </c>
      <c r="E217" s="1">
        <v>0</v>
      </c>
      <c r="F217" s="6" t="s">
        <v>16</v>
      </c>
      <c r="G217" s="6">
        <f>+Tabla2[[#This Row],[Existencia]]*Tabla2[[#This Row],[Costo Unitario ]]</f>
        <v>0</v>
      </c>
    </row>
    <row r="218" spans="1:7" x14ac:dyDescent="0.25">
      <c r="A218" s="5">
        <v>45364</v>
      </c>
      <c r="B218" s="1" t="s">
        <v>443</v>
      </c>
      <c r="C218" s="2" t="s">
        <v>444</v>
      </c>
      <c r="D218" s="1" t="s">
        <v>15</v>
      </c>
      <c r="E218" s="1">
        <v>0</v>
      </c>
      <c r="F218" s="6" t="s">
        <v>16</v>
      </c>
      <c r="G218" s="6">
        <f>+Tabla2[[#This Row],[Existencia]]*Tabla2[[#This Row],[Costo Unitario ]]</f>
        <v>0</v>
      </c>
    </row>
    <row r="219" spans="1:7" x14ac:dyDescent="0.25">
      <c r="A219" s="5">
        <v>45476</v>
      </c>
      <c r="B219" s="1" t="s">
        <v>445</v>
      </c>
      <c r="C219" s="2" t="s">
        <v>446</v>
      </c>
      <c r="D219" s="1" t="s">
        <v>12</v>
      </c>
      <c r="E219" s="1">
        <v>7</v>
      </c>
      <c r="F219" s="6">
        <v>80.134999999999991</v>
      </c>
      <c r="G219" s="6">
        <f>+Tabla2[[#This Row],[Existencia]]*Tabla2[[#This Row],[Costo Unitario ]]</f>
        <v>560.94499999999994</v>
      </c>
    </row>
    <row r="220" spans="1:7" x14ac:dyDescent="0.25">
      <c r="A220" s="5">
        <v>45174</v>
      </c>
      <c r="B220" s="1" t="s">
        <v>447</v>
      </c>
      <c r="C220" s="2" t="s">
        <v>448</v>
      </c>
      <c r="D220" s="1" t="s">
        <v>15</v>
      </c>
      <c r="E220" s="1">
        <v>0</v>
      </c>
      <c r="F220" s="6" t="s">
        <v>16</v>
      </c>
      <c r="G220" s="6">
        <f>+Tabla2[[#This Row],[Existencia]]*Tabla2[[#This Row],[Costo Unitario ]]</f>
        <v>0</v>
      </c>
    </row>
    <row r="221" spans="1:7" x14ac:dyDescent="0.25">
      <c r="A221" s="5">
        <v>45476</v>
      </c>
      <c r="B221" s="1" t="s">
        <v>449</v>
      </c>
      <c r="C221" s="2" t="s">
        <v>450</v>
      </c>
      <c r="D221" s="1" t="s">
        <v>15</v>
      </c>
      <c r="E221" s="1">
        <v>2</v>
      </c>
      <c r="F221" s="6">
        <v>1003</v>
      </c>
      <c r="G221" s="6">
        <f>+Tabla2[[#This Row],[Existencia]]*Tabla2[[#This Row],[Costo Unitario ]]</f>
        <v>2006</v>
      </c>
    </row>
    <row r="222" spans="1:7" x14ac:dyDescent="0.25">
      <c r="A222" s="5">
        <v>45476</v>
      </c>
      <c r="B222" s="1" t="s">
        <v>451</v>
      </c>
      <c r="C222" s="2" t="s">
        <v>452</v>
      </c>
      <c r="D222" s="1" t="s">
        <v>15</v>
      </c>
      <c r="E222" s="1">
        <v>0</v>
      </c>
      <c r="F222" s="6" t="s">
        <v>16</v>
      </c>
      <c r="G222" s="6">
        <f>+Tabla2[[#This Row],[Existencia]]*Tabla2[[#This Row],[Costo Unitario ]]</f>
        <v>0</v>
      </c>
    </row>
    <row r="223" spans="1:7" x14ac:dyDescent="0.25">
      <c r="A223" s="5">
        <v>45476</v>
      </c>
      <c r="B223" s="1" t="s">
        <v>453</v>
      </c>
      <c r="C223" s="2" t="s">
        <v>454</v>
      </c>
      <c r="D223" s="1" t="s">
        <v>15</v>
      </c>
      <c r="E223" s="1">
        <v>38</v>
      </c>
      <c r="F223" s="6">
        <v>7.43</v>
      </c>
      <c r="G223" s="6">
        <f>+Tabla2[[#This Row],[Existencia]]*Tabla2[[#This Row],[Costo Unitario ]]</f>
        <v>282.33999999999997</v>
      </c>
    </row>
    <row r="224" spans="1:7" x14ac:dyDescent="0.25">
      <c r="A224" s="5">
        <v>45174</v>
      </c>
      <c r="B224" s="1" t="s">
        <v>455</v>
      </c>
      <c r="C224" s="2" t="s">
        <v>456</v>
      </c>
      <c r="D224" s="1" t="s">
        <v>15</v>
      </c>
      <c r="E224" s="1">
        <v>450</v>
      </c>
      <c r="F224" s="6">
        <v>6.3</v>
      </c>
      <c r="G224" s="6">
        <f>+Tabla2[[#This Row],[Existencia]]*Tabla2[[#This Row],[Costo Unitario ]]</f>
        <v>2835</v>
      </c>
    </row>
    <row r="225" spans="1:7" x14ac:dyDescent="0.25">
      <c r="A225" s="5">
        <v>45576</v>
      </c>
      <c r="B225" s="1" t="s">
        <v>457</v>
      </c>
      <c r="C225" s="2" t="s">
        <v>458</v>
      </c>
      <c r="D225" s="1" t="s">
        <v>15</v>
      </c>
      <c r="E225" s="1">
        <v>0</v>
      </c>
      <c r="F225" s="6" t="s">
        <v>16</v>
      </c>
      <c r="G225" s="6">
        <f>+Tabla2[[#This Row],[Existencia]]*Tabla2[[#This Row],[Costo Unitario ]]</f>
        <v>0</v>
      </c>
    </row>
    <row r="226" spans="1:7" x14ac:dyDescent="0.25">
      <c r="A226" s="5">
        <v>45588</v>
      </c>
      <c r="B226" s="1" t="s">
        <v>459</v>
      </c>
      <c r="C226" s="2" t="s">
        <v>460</v>
      </c>
      <c r="D226" s="1" t="s">
        <v>15</v>
      </c>
      <c r="E226" s="1">
        <v>0</v>
      </c>
      <c r="F226" s="6" t="s">
        <v>16</v>
      </c>
      <c r="G226" s="6">
        <f>+Tabla2[[#This Row],[Existencia]]*Tabla2[[#This Row],[Costo Unitario ]]</f>
        <v>0</v>
      </c>
    </row>
    <row r="227" spans="1:7" x14ac:dyDescent="0.25">
      <c r="A227" s="5">
        <v>45588</v>
      </c>
      <c r="B227" s="1" t="s">
        <v>461</v>
      </c>
      <c r="C227" s="2" t="s">
        <v>462</v>
      </c>
      <c r="D227" s="1" t="s">
        <v>15</v>
      </c>
      <c r="E227" s="1">
        <v>0</v>
      </c>
      <c r="F227" s="6" t="s">
        <v>16</v>
      </c>
      <c r="G227" s="6">
        <f>+Tabla2[[#This Row],[Existencia]]*Tabla2[[#This Row],[Costo Unitario ]]</f>
        <v>0</v>
      </c>
    </row>
    <row r="228" spans="1:7" x14ac:dyDescent="0.25">
      <c r="A228" s="5">
        <v>45588</v>
      </c>
      <c r="B228" s="1" t="s">
        <v>463</v>
      </c>
      <c r="C228" s="2" t="s">
        <v>464</v>
      </c>
      <c r="D228" s="1" t="s">
        <v>15</v>
      </c>
      <c r="E228" s="1">
        <v>0</v>
      </c>
      <c r="F228" s="6" t="s">
        <v>16</v>
      </c>
      <c r="G228" s="6">
        <f>+Tabla2[[#This Row],[Existencia]]*Tabla2[[#This Row],[Costo Unitario ]]</f>
        <v>0</v>
      </c>
    </row>
    <row r="229" spans="1:7" x14ac:dyDescent="0.25">
      <c r="A229" s="5">
        <v>45537</v>
      </c>
      <c r="B229" s="1" t="s">
        <v>465</v>
      </c>
      <c r="C229" s="2" t="s">
        <v>466</v>
      </c>
      <c r="D229" s="1" t="s">
        <v>15</v>
      </c>
      <c r="E229" s="1">
        <v>3</v>
      </c>
      <c r="F229" s="6">
        <v>413</v>
      </c>
      <c r="G229" s="6">
        <f>+Tabla2[[#This Row],[Existencia]]*Tabla2[[#This Row],[Costo Unitario ]]</f>
        <v>1239</v>
      </c>
    </row>
    <row r="230" spans="1:7" x14ac:dyDescent="0.25">
      <c r="A230" s="5">
        <v>45537</v>
      </c>
      <c r="B230" s="1" t="s">
        <v>467</v>
      </c>
      <c r="C230" s="2" t="s">
        <v>468</v>
      </c>
      <c r="D230" s="1" t="s">
        <v>15</v>
      </c>
      <c r="E230" s="1">
        <v>0</v>
      </c>
      <c r="F230" s="6" t="s">
        <v>16</v>
      </c>
      <c r="G230" s="6">
        <f>+Tabla2[[#This Row],[Existencia]]*Tabla2[[#This Row],[Costo Unitario ]]</f>
        <v>0</v>
      </c>
    </row>
    <row r="231" spans="1:7" x14ac:dyDescent="0.25">
      <c r="A231" s="5">
        <v>45537</v>
      </c>
      <c r="B231" s="1" t="s">
        <v>469</v>
      </c>
      <c r="C231" s="2" t="s">
        <v>470</v>
      </c>
      <c r="D231" s="1" t="s">
        <v>15</v>
      </c>
      <c r="E231" s="1">
        <v>2</v>
      </c>
      <c r="F231" s="6">
        <v>1652</v>
      </c>
      <c r="G231" s="6">
        <f>+Tabla2[[#This Row],[Existencia]]*Tabla2[[#This Row],[Costo Unitario ]]</f>
        <v>3304</v>
      </c>
    </row>
    <row r="232" spans="1:7" x14ac:dyDescent="0.25">
      <c r="A232" s="5">
        <v>45286</v>
      </c>
      <c r="B232" s="1" t="s">
        <v>471</v>
      </c>
      <c r="C232" s="2" t="s">
        <v>472</v>
      </c>
      <c r="D232" s="1" t="s">
        <v>15</v>
      </c>
      <c r="E232" s="1">
        <v>1</v>
      </c>
      <c r="F232" s="6">
        <v>2596</v>
      </c>
      <c r="G232" s="6">
        <f>+Tabla2[[#This Row],[Existencia]]*Tabla2[[#This Row],[Costo Unitario ]]</f>
        <v>2596</v>
      </c>
    </row>
    <row r="233" spans="1:7" x14ac:dyDescent="0.25">
      <c r="A233" s="5">
        <v>45286</v>
      </c>
      <c r="B233" s="1" t="s">
        <v>473</v>
      </c>
      <c r="C233" s="2" t="s">
        <v>474</v>
      </c>
      <c r="D233" s="1" t="s">
        <v>15</v>
      </c>
      <c r="E233" s="1">
        <v>1</v>
      </c>
      <c r="F233" s="6">
        <v>2596</v>
      </c>
      <c r="G233" s="6">
        <f>+Tabla2[[#This Row],[Existencia]]*Tabla2[[#This Row],[Costo Unitario ]]</f>
        <v>2596</v>
      </c>
    </row>
    <row r="234" spans="1:7" x14ac:dyDescent="0.25">
      <c r="A234" s="5">
        <v>45286</v>
      </c>
      <c r="B234" s="1" t="s">
        <v>475</v>
      </c>
      <c r="C234" s="2" t="s">
        <v>476</v>
      </c>
      <c r="D234" s="1" t="s">
        <v>15</v>
      </c>
      <c r="E234" s="1">
        <v>0</v>
      </c>
      <c r="F234" s="6" t="s">
        <v>16</v>
      </c>
      <c r="G234" s="6">
        <f>+Tabla2[[#This Row],[Existencia]]*Tabla2[[#This Row],[Costo Unitario ]]</f>
        <v>0</v>
      </c>
    </row>
    <row r="235" spans="1:7" x14ac:dyDescent="0.25">
      <c r="A235" s="5">
        <v>45286</v>
      </c>
      <c r="B235" s="1" t="s">
        <v>477</v>
      </c>
      <c r="C235" s="2" t="s">
        <v>478</v>
      </c>
      <c r="D235" s="1" t="s">
        <v>15</v>
      </c>
      <c r="E235" s="1">
        <v>1</v>
      </c>
      <c r="F235" s="6">
        <v>2714</v>
      </c>
      <c r="G235" s="6">
        <f>+Tabla2[[#This Row],[Existencia]]*Tabla2[[#This Row],[Costo Unitario ]]</f>
        <v>2714</v>
      </c>
    </row>
    <row r="236" spans="1:7" x14ac:dyDescent="0.25">
      <c r="A236" s="5">
        <v>45286</v>
      </c>
      <c r="B236" s="1" t="s">
        <v>479</v>
      </c>
      <c r="C236" s="2" t="s">
        <v>480</v>
      </c>
      <c r="D236" s="1" t="s">
        <v>15</v>
      </c>
      <c r="E236" s="1">
        <v>0</v>
      </c>
      <c r="F236" s="6" t="s">
        <v>16</v>
      </c>
      <c r="G236" s="6">
        <f>+Tabla2[[#This Row],[Existencia]]*Tabla2[[#This Row],[Costo Unitario ]]</f>
        <v>0</v>
      </c>
    </row>
    <row r="237" spans="1:7" x14ac:dyDescent="0.25">
      <c r="A237" s="5">
        <v>45601</v>
      </c>
      <c r="B237" s="1" t="s">
        <v>481</v>
      </c>
      <c r="C237" s="2" t="s">
        <v>482</v>
      </c>
      <c r="D237" s="1" t="s">
        <v>15</v>
      </c>
      <c r="E237" s="1">
        <v>0</v>
      </c>
      <c r="F237" s="6" t="s">
        <v>16</v>
      </c>
      <c r="G237" s="6">
        <f>+Tabla2[[#This Row],[Existencia]]*Tabla2[[#This Row],[Costo Unitario ]]</f>
        <v>0</v>
      </c>
    </row>
    <row r="238" spans="1:7" x14ac:dyDescent="0.25">
      <c r="A238" s="5">
        <v>45601</v>
      </c>
      <c r="B238" s="1" t="s">
        <v>483</v>
      </c>
      <c r="C238" s="2" t="s">
        <v>484</v>
      </c>
      <c r="D238" s="1" t="s">
        <v>15</v>
      </c>
      <c r="E238" s="1">
        <v>0</v>
      </c>
      <c r="F238" s="6" t="s">
        <v>16</v>
      </c>
      <c r="G238" s="6">
        <f>+Tabla2[[#This Row],[Existencia]]*Tabla2[[#This Row],[Costo Unitario ]]</f>
        <v>0</v>
      </c>
    </row>
    <row r="239" spans="1:7" x14ac:dyDescent="0.25">
      <c r="A239" s="5">
        <v>45601</v>
      </c>
      <c r="B239" s="1" t="s">
        <v>485</v>
      </c>
      <c r="C239" s="2" t="s">
        <v>486</v>
      </c>
      <c r="D239" s="1" t="s">
        <v>15</v>
      </c>
      <c r="E239" s="1">
        <v>0</v>
      </c>
      <c r="F239" s="6" t="s">
        <v>16</v>
      </c>
      <c r="G239" s="6">
        <f>+Tabla2[[#This Row],[Existencia]]*Tabla2[[#This Row],[Costo Unitario ]]</f>
        <v>0</v>
      </c>
    </row>
    <row r="240" spans="1:7" x14ac:dyDescent="0.25">
      <c r="A240" s="5">
        <v>45642</v>
      </c>
      <c r="B240" s="1" t="s">
        <v>487</v>
      </c>
      <c r="C240" s="2" t="s">
        <v>488</v>
      </c>
      <c r="D240" s="1" t="s">
        <v>15</v>
      </c>
      <c r="E240" s="1">
        <v>1</v>
      </c>
      <c r="F240" s="6">
        <v>6490</v>
      </c>
      <c r="G240" s="6">
        <f>+Tabla2[[#This Row],[Existencia]]*Tabla2[[#This Row],[Costo Unitario ]]</f>
        <v>6490</v>
      </c>
    </row>
    <row r="241" spans="1:7" x14ac:dyDescent="0.25">
      <c r="A241" s="5">
        <v>45642</v>
      </c>
      <c r="B241" s="1" t="s">
        <v>489</v>
      </c>
      <c r="C241" s="2" t="s">
        <v>490</v>
      </c>
      <c r="D241" s="1" t="s">
        <v>15</v>
      </c>
      <c r="E241" s="1">
        <v>1</v>
      </c>
      <c r="F241" s="6">
        <v>6490</v>
      </c>
      <c r="G241" s="6">
        <f>+Tabla2[[#This Row],[Existencia]]*Tabla2[[#This Row],[Costo Unitario ]]</f>
        <v>6490</v>
      </c>
    </row>
    <row r="242" spans="1:7" x14ac:dyDescent="0.25">
      <c r="A242" s="5">
        <v>45601</v>
      </c>
      <c r="B242" s="1" t="s">
        <v>491</v>
      </c>
      <c r="C242" s="2" t="s">
        <v>492</v>
      </c>
      <c r="D242" s="1" t="s">
        <v>15</v>
      </c>
      <c r="E242" s="1">
        <v>0</v>
      </c>
      <c r="F242" s="6" t="s">
        <v>16</v>
      </c>
      <c r="G242" s="6">
        <f>+Tabla2[[#This Row],[Existencia]]*Tabla2[[#This Row],[Costo Unitario ]]</f>
        <v>0</v>
      </c>
    </row>
    <row r="243" spans="1:7" x14ac:dyDescent="0.25">
      <c r="A243" s="5">
        <v>45642</v>
      </c>
      <c r="B243" s="1" t="s">
        <v>493</v>
      </c>
      <c r="C243" s="2" t="s">
        <v>494</v>
      </c>
      <c r="D243" s="1" t="s">
        <v>15</v>
      </c>
      <c r="E243" s="1">
        <v>2</v>
      </c>
      <c r="F243" s="6">
        <v>10561</v>
      </c>
      <c r="G243" s="6">
        <f>+Tabla2[[#This Row],[Existencia]]*Tabla2[[#This Row],[Costo Unitario ]]</f>
        <v>21122</v>
      </c>
    </row>
    <row r="244" spans="1:7" x14ac:dyDescent="0.25">
      <c r="A244" s="5">
        <v>45601</v>
      </c>
      <c r="B244" s="1" t="s">
        <v>495</v>
      </c>
      <c r="C244" s="2" t="s">
        <v>496</v>
      </c>
      <c r="D244" s="1" t="s">
        <v>15</v>
      </c>
      <c r="E244" s="1">
        <v>0</v>
      </c>
      <c r="F244" s="6" t="s">
        <v>16</v>
      </c>
      <c r="G244" s="6">
        <f>+Tabla2[[#This Row],[Existencia]]*Tabla2[[#This Row],[Costo Unitario ]]</f>
        <v>0</v>
      </c>
    </row>
    <row r="245" spans="1:7" x14ac:dyDescent="0.25">
      <c r="A245" s="5">
        <v>45601</v>
      </c>
      <c r="B245" s="1" t="s">
        <v>497</v>
      </c>
      <c r="C245" s="2" t="s">
        <v>498</v>
      </c>
      <c r="D245" s="1" t="s">
        <v>15</v>
      </c>
      <c r="E245" s="1">
        <v>0</v>
      </c>
      <c r="F245" s="6" t="s">
        <v>16</v>
      </c>
      <c r="G245" s="6">
        <f>+Tabla2[[#This Row],[Existencia]]*Tabla2[[#This Row],[Costo Unitario ]]</f>
        <v>0</v>
      </c>
    </row>
    <row r="246" spans="1:7" x14ac:dyDescent="0.25">
      <c r="A246" s="5">
        <v>45601</v>
      </c>
      <c r="B246" s="1" t="s">
        <v>499</v>
      </c>
      <c r="C246" s="2" t="s">
        <v>500</v>
      </c>
      <c r="D246" s="1" t="s">
        <v>15</v>
      </c>
      <c r="E246" s="1">
        <v>0</v>
      </c>
      <c r="F246" s="6" t="s">
        <v>16</v>
      </c>
      <c r="G246" s="6">
        <f>+Tabla2[[#This Row],[Existencia]]*Tabla2[[#This Row],[Costo Unitario ]]</f>
        <v>0</v>
      </c>
    </row>
    <row r="247" spans="1:7" x14ac:dyDescent="0.25">
      <c r="A247" s="5">
        <v>45601</v>
      </c>
      <c r="B247" s="1" t="s">
        <v>501</v>
      </c>
      <c r="C247" s="2" t="s">
        <v>502</v>
      </c>
      <c r="D247" s="1" t="s">
        <v>15</v>
      </c>
      <c r="E247" s="1">
        <v>0</v>
      </c>
      <c r="F247" s="6" t="s">
        <v>16</v>
      </c>
      <c r="G247" s="6">
        <f>+Tabla2[[#This Row],[Existencia]]*Tabla2[[#This Row],[Costo Unitario ]]</f>
        <v>0</v>
      </c>
    </row>
    <row r="248" spans="1:7" x14ac:dyDescent="0.25">
      <c r="A248" s="5">
        <v>45286</v>
      </c>
      <c r="B248" s="1" t="s">
        <v>503</v>
      </c>
      <c r="C248" s="2" t="s">
        <v>504</v>
      </c>
      <c r="D248" s="1" t="s">
        <v>15</v>
      </c>
      <c r="E248" s="1">
        <v>1</v>
      </c>
      <c r="F248" s="6">
        <v>2725</v>
      </c>
      <c r="G248" s="6">
        <f>+Tabla2[[#This Row],[Existencia]]*Tabla2[[#This Row],[Costo Unitario ]]</f>
        <v>2725</v>
      </c>
    </row>
    <row r="249" spans="1:7" x14ac:dyDescent="0.25">
      <c r="A249" s="5">
        <v>45286</v>
      </c>
      <c r="B249" s="1" t="s">
        <v>505</v>
      </c>
      <c r="C249" s="2" t="s">
        <v>506</v>
      </c>
      <c r="D249" s="1" t="s">
        <v>15</v>
      </c>
      <c r="E249" s="1">
        <v>1</v>
      </c>
      <c r="F249" s="6">
        <v>1416</v>
      </c>
      <c r="G249" s="6">
        <f>+Tabla2[[#This Row],[Existencia]]*Tabla2[[#This Row],[Costo Unitario ]]</f>
        <v>1416</v>
      </c>
    </row>
    <row r="250" spans="1:7" x14ac:dyDescent="0.25">
      <c r="A250" s="5">
        <v>45286</v>
      </c>
      <c r="B250" s="1" t="s">
        <v>507</v>
      </c>
      <c r="C250" s="2" t="s">
        <v>508</v>
      </c>
      <c r="D250" s="1" t="s">
        <v>15</v>
      </c>
      <c r="E250" s="1">
        <v>2</v>
      </c>
      <c r="F250" s="6">
        <v>7080</v>
      </c>
      <c r="G250" s="6">
        <f>+Tabla2[[#This Row],[Existencia]]*Tabla2[[#This Row],[Costo Unitario ]]</f>
        <v>14160</v>
      </c>
    </row>
    <row r="251" spans="1:7" x14ac:dyDescent="0.25">
      <c r="A251" s="5">
        <v>45576</v>
      </c>
      <c r="B251" s="1" t="s">
        <v>509</v>
      </c>
      <c r="C251" s="2" t="s">
        <v>510</v>
      </c>
      <c r="D251" s="1" t="s">
        <v>15</v>
      </c>
      <c r="E251" s="1">
        <v>0</v>
      </c>
      <c r="F251" s="6" t="s">
        <v>16</v>
      </c>
      <c r="G251" s="6">
        <f>+Tabla2[[#This Row],[Existencia]]*Tabla2[[#This Row],[Costo Unitario ]]</f>
        <v>0</v>
      </c>
    </row>
    <row r="252" spans="1:7" x14ac:dyDescent="0.25">
      <c r="A252" s="5">
        <v>45576</v>
      </c>
      <c r="B252" s="1" t="s">
        <v>511</v>
      </c>
      <c r="C252" s="2" t="s">
        <v>512</v>
      </c>
      <c r="D252" s="1" t="s">
        <v>15</v>
      </c>
      <c r="E252" s="1">
        <v>0</v>
      </c>
      <c r="F252" s="6" t="s">
        <v>16</v>
      </c>
      <c r="G252" s="6">
        <f>+Tabla2[[#This Row],[Existencia]]*Tabla2[[#This Row],[Costo Unitario ]]</f>
        <v>0</v>
      </c>
    </row>
    <row r="253" spans="1:7" x14ac:dyDescent="0.25">
      <c r="A253" s="5">
        <v>45576</v>
      </c>
      <c r="B253" s="1" t="s">
        <v>513</v>
      </c>
      <c r="C253" s="2" t="s">
        <v>514</v>
      </c>
      <c r="D253" s="1" t="s">
        <v>15</v>
      </c>
      <c r="E253" s="1">
        <v>0</v>
      </c>
      <c r="F253" s="6" t="s">
        <v>16</v>
      </c>
      <c r="G253" s="6">
        <f>+Tabla2[[#This Row],[Existencia]]*Tabla2[[#This Row],[Costo Unitario ]]</f>
        <v>0</v>
      </c>
    </row>
    <row r="254" spans="1:7" x14ac:dyDescent="0.25">
      <c r="A254" s="5">
        <v>45576</v>
      </c>
      <c r="B254" s="1" t="s">
        <v>515</v>
      </c>
      <c r="C254" s="2" t="s">
        <v>516</v>
      </c>
      <c r="D254" s="1" t="s">
        <v>15</v>
      </c>
      <c r="E254" s="1">
        <v>0</v>
      </c>
      <c r="F254" s="6" t="s">
        <v>16</v>
      </c>
      <c r="G254" s="6">
        <f>+Tabla2[[#This Row],[Existencia]]*Tabla2[[#This Row],[Costo Unitario ]]</f>
        <v>0</v>
      </c>
    </row>
    <row r="255" spans="1:7" x14ac:dyDescent="0.25">
      <c r="A255" s="5">
        <v>45642</v>
      </c>
      <c r="B255" s="1" t="s">
        <v>517</v>
      </c>
      <c r="C255" s="2" t="s">
        <v>518</v>
      </c>
      <c r="D255" s="1" t="s">
        <v>15</v>
      </c>
      <c r="E255" s="1">
        <v>2</v>
      </c>
      <c r="F255" s="6">
        <v>6932.5</v>
      </c>
      <c r="G255" s="6">
        <f>+Tabla2[[#This Row],[Existencia]]*Tabla2[[#This Row],[Costo Unitario ]]</f>
        <v>13865</v>
      </c>
    </row>
    <row r="256" spans="1:7" x14ac:dyDescent="0.25">
      <c r="A256" s="5">
        <v>45503</v>
      </c>
      <c r="B256" s="1" t="s">
        <v>519</v>
      </c>
      <c r="C256" s="2" t="s">
        <v>520</v>
      </c>
      <c r="D256" s="1" t="s">
        <v>15</v>
      </c>
      <c r="E256" s="1">
        <v>0</v>
      </c>
      <c r="F256" s="6" t="s">
        <v>16</v>
      </c>
      <c r="G256" s="6">
        <f>+Tabla2[[#This Row],[Existencia]]*Tabla2[[#This Row],[Costo Unitario ]]</f>
        <v>0</v>
      </c>
    </row>
    <row r="257" spans="1:7" x14ac:dyDescent="0.25">
      <c r="A257" s="5">
        <v>45503</v>
      </c>
      <c r="B257" s="1" t="s">
        <v>521</v>
      </c>
      <c r="C257" s="2" t="s">
        <v>522</v>
      </c>
      <c r="D257" s="1" t="s">
        <v>15</v>
      </c>
      <c r="E257" s="1">
        <v>0</v>
      </c>
      <c r="F257" s="6" t="s">
        <v>16</v>
      </c>
      <c r="G257" s="6">
        <f>+Tabla2[[#This Row],[Existencia]]*Tabla2[[#This Row],[Costo Unitario ]]</f>
        <v>0</v>
      </c>
    </row>
    <row r="258" spans="1:7" x14ac:dyDescent="0.25">
      <c r="A258" s="5">
        <v>45503</v>
      </c>
      <c r="B258" s="1" t="s">
        <v>523</v>
      </c>
      <c r="C258" s="2" t="s">
        <v>524</v>
      </c>
      <c r="D258" s="1" t="s">
        <v>15</v>
      </c>
      <c r="E258" s="1">
        <v>0</v>
      </c>
      <c r="F258" s="6" t="s">
        <v>16</v>
      </c>
      <c r="G258" s="6">
        <f>+Tabla2[[#This Row],[Existencia]]*Tabla2[[#This Row],[Costo Unitario ]]</f>
        <v>0</v>
      </c>
    </row>
    <row r="259" spans="1:7" x14ac:dyDescent="0.25">
      <c r="A259" s="5">
        <v>45503</v>
      </c>
      <c r="B259" s="1" t="s">
        <v>525</v>
      </c>
      <c r="C259" s="2" t="s">
        <v>526</v>
      </c>
      <c r="D259" s="1" t="s">
        <v>15</v>
      </c>
      <c r="E259" s="1">
        <v>2</v>
      </c>
      <c r="F259" s="6">
        <v>6150</v>
      </c>
      <c r="G259" s="6">
        <f>+Tabla2[[#This Row],[Existencia]]*Tabla2[[#This Row],[Costo Unitario ]]</f>
        <v>12300</v>
      </c>
    </row>
    <row r="260" spans="1:7" x14ac:dyDescent="0.25">
      <c r="A260" s="5">
        <v>45513</v>
      </c>
      <c r="B260" s="1" t="s">
        <v>527</v>
      </c>
      <c r="C260" s="2" t="s">
        <v>528</v>
      </c>
      <c r="D260" s="1" t="s">
        <v>15</v>
      </c>
      <c r="E260" s="1">
        <v>0</v>
      </c>
      <c r="F260" s="6" t="s">
        <v>16</v>
      </c>
      <c r="G260" s="6">
        <f>+Tabla2[[#This Row],[Existencia]]*Tabla2[[#This Row],[Costo Unitario ]]</f>
        <v>0</v>
      </c>
    </row>
    <row r="261" spans="1:7" x14ac:dyDescent="0.25">
      <c r="A261" s="5">
        <v>45286</v>
      </c>
      <c r="B261" s="1" t="s">
        <v>529</v>
      </c>
      <c r="C261" s="2" t="s">
        <v>530</v>
      </c>
      <c r="D261" s="1" t="s">
        <v>15</v>
      </c>
      <c r="E261" s="1">
        <v>0</v>
      </c>
      <c r="F261" s="6" t="s">
        <v>16</v>
      </c>
      <c r="G261" s="6">
        <f>+Tabla2[[#This Row],[Existencia]]*Tabla2[[#This Row],[Costo Unitario ]]</f>
        <v>0</v>
      </c>
    </row>
    <row r="262" spans="1:7" x14ac:dyDescent="0.25">
      <c r="A262" s="5">
        <v>45286</v>
      </c>
      <c r="B262" s="1" t="s">
        <v>531</v>
      </c>
      <c r="C262" s="2" t="s">
        <v>532</v>
      </c>
      <c r="D262" s="1" t="s">
        <v>15</v>
      </c>
      <c r="E262" s="1">
        <v>2</v>
      </c>
      <c r="F262" s="6">
        <v>2006</v>
      </c>
      <c r="G262" s="6">
        <f>+Tabla2[[#This Row],[Existencia]]*Tabla2[[#This Row],[Costo Unitario ]]</f>
        <v>4012</v>
      </c>
    </row>
    <row r="263" spans="1:7" x14ac:dyDescent="0.25">
      <c r="A263" s="5">
        <v>45622</v>
      </c>
      <c r="B263" s="1" t="s">
        <v>533</v>
      </c>
      <c r="C263" s="2" t="s">
        <v>534</v>
      </c>
      <c r="D263" s="1" t="s">
        <v>15</v>
      </c>
      <c r="E263" s="1">
        <v>12</v>
      </c>
      <c r="F263" s="6">
        <v>486.75</v>
      </c>
      <c r="G263" s="6">
        <f>+Tabla2[[#This Row],[Existencia]]*Tabla2[[#This Row],[Costo Unitario ]]</f>
        <v>5841</v>
      </c>
    </row>
    <row r="264" spans="1:7" x14ac:dyDescent="0.25">
      <c r="A264" s="5">
        <v>45622</v>
      </c>
      <c r="B264" s="1" t="s">
        <v>535</v>
      </c>
      <c r="C264" s="2" t="s">
        <v>536</v>
      </c>
      <c r="D264" s="1" t="s">
        <v>15</v>
      </c>
      <c r="E264" s="1">
        <v>3</v>
      </c>
      <c r="F264" s="6">
        <v>501.5</v>
      </c>
      <c r="G264" s="6">
        <f>+Tabla2[[#This Row],[Existencia]]*Tabla2[[#This Row],[Costo Unitario ]]</f>
        <v>1504.5</v>
      </c>
    </row>
    <row r="265" spans="1:7" x14ac:dyDescent="0.25">
      <c r="A265" s="5">
        <v>45622</v>
      </c>
      <c r="B265" s="1" t="s">
        <v>537</v>
      </c>
      <c r="C265" s="2" t="s">
        <v>538</v>
      </c>
      <c r="D265" s="1" t="s">
        <v>15</v>
      </c>
      <c r="E265" s="1">
        <v>5</v>
      </c>
      <c r="F265" s="6">
        <v>545.75</v>
      </c>
      <c r="G265" s="6">
        <f>+Tabla2[[#This Row],[Existencia]]*Tabla2[[#This Row],[Costo Unitario ]]</f>
        <v>2728.75</v>
      </c>
    </row>
    <row r="266" spans="1:7" x14ac:dyDescent="0.25">
      <c r="A266" s="5">
        <v>45286</v>
      </c>
      <c r="B266" s="1" t="s">
        <v>539</v>
      </c>
      <c r="C266" s="2" t="s">
        <v>540</v>
      </c>
      <c r="D266" s="1" t="s">
        <v>15</v>
      </c>
      <c r="E266" s="1">
        <v>13</v>
      </c>
      <c r="F266" s="6">
        <v>590</v>
      </c>
      <c r="G266" s="6">
        <f>+Tabla2[[#This Row],[Existencia]]*Tabla2[[#This Row],[Costo Unitario ]]</f>
        <v>7670</v>
      </c>
    </row>
    <row r="267" spans="1:7" x14ac:dyDescent="0.25">
      <c r="A267" s="5">
        <v>45622</v>
      </c>
      <c r="B267" s="1" t="s">
        <v>541</v>
      </c>
      <c r="C267" s="2" t="s">
        <v>542</v>
      </c>
      <c r="D267" s="1" t="s">
        <v>15</v>
      </c>
      <c r="E267" s="1">
        <v>13</v>
      </c>
      <c r="F267" s="6">
        <v>376.125</v>
      </c>
      <c r="G267" s="6">
        <f>+Tabla2[[#This Row],[Existencia]]*Tabla2[[#This Row],[Costo Unitario ]]</f>
        <v>4889.625</v>
      </c>
    </row>
    <row r="268" spans="1:7" x14ac:dyDescent="0.25">
      <c r="A268" s="5">
        <v>45622</v>
      </c>
      <c r="B268" s="1" t="s">
        <v>543</v>
      </c>
      <c r="C268" s="2" t="s">
        <v>544</v>
      </c>
      <c r="D268" s="1" t="s">
        <v>15</v>
      </c>
      <c r="E268" s="1">
        <v>3</v>
      </c>
      <c r="F268" s="6">
        <v>413</v>
      </c>
      <c r="G268" s="6">
        <f>+Tabla2[[#This Row],[Existencia]]*Tabla2[[#This Row],[Costo Unitario ]]</f>
        <v>1239</v>
      </c>
    </row>
    <row r="269" spans="1:7" x14ac:dyDescent="0.25">
      <c r="A269" s="5">
        <v>45622</v>
      </c>
      <c r="B269" s="1" t="s">
        <v>545</v>
      </c>
      <c r="C269" s="2" t="s">
        <v>546</v>
      </c>
      <c r="D269" s="1" t="s">
        <v>15</v>
      </c>
      <c r="E269" s="1">
        <v>7</v>
      </c>
      <c r="F269" s="6">
        <v>413</v>
      </c>
      <c r="G269" s="6">
        <f>+Tabla2[[#This Row],[Existencia]]*Tabla2[[#This Row],[Costo Unitario ]]</f>
        <v>2891</v>
      </c>
    </row>
    <row r="270" spans="1:7" x14ac:dyDescent="0.25">
      <c r="A270" s="5">
        <v>45622</v>
      </c>
      <c r="B270" s="1" t="s">
        <v>547</v>
      </c>
      <c r="C270" s="2" t="s">
        <v>548</v>
      </c>
      <c r="D270" s="1" t="s">
        <v>15</v>
      </c>
      <c r="E270" s="1">
        <v>13</v>
      </c>
      <c r="F270" s="6">
        <v>501.5</v>
      </c>
      <c r="G270" s="6">
        <f>+Tabla2[[#This Row],[Existencia]]*Tabla2[[#This Row],[Costo Unitario ]]</f>
        <v>6519.5</v>
      </c>
    </row>
    <row r="271" spans="1:7" x14ac:dyDescent="0.25">
      <c r="A271" s="5">
        <v>45622</v>
      </c>
      <c r="B271" s="1" t="s">
        <v>549</v>
      </c>
      <c r="C271" s="2" t="s">
        <v>550</v>
      </c>
      <c r="D271" s="1" t="s">
        <v>15</v>
      </c>
      <c r="E271" s="1">
        <v>5</v>
      </c>
      <c r="F271" s="6">
        <v>501.5</v>
      </c>
      <c r="G271" s="6">
        <f>+Tabla2[[#This Row],[Existencia]]*Tabla2[[#This Row],[Costo Unitario ]]</f>
        <v>2507.5</v>
      </c>
    </row>
    <row r="272" spans="1:7" x14ac:dyDescent="0.25">
      <c r="A272" s="5">
        <v>45622</v>
      </c>
      <c r="B272" s="1" t="s">
        <v>551</v>
      </c>
      <c r="C272" s="2" t="s">
        <v>552</v>
      </c>
      <c r="D272" s="1" t="s">
        <v>15</v>
      </c>
      <c r="E272" s="1">
        <v>7</v>
      </c>
      <c r="F272" s="6">
        <v>265.5</v>
      </c>
      <c r="G272" s="6">
        <f>+Tabla2[[#This Row],[Existencia]]*Tabla2[[#This Row],[Costo Unitario ]]</f>
        <v>1858.5</v>
      </c>
    </row>
    <row r="273" spans="1:11" x14ac:dyDescent="0.25">
      <c r="A273" s="5">
        <v>45622</v>
      </c>
      <c r="B273" s="1" t="s">
        <v>553</v>
      </c>
      <c r="C273" s="2" t="s">
        <v>554</v>
      </c>
      <c r="D273" s="1" t="s">
        <v>15</v>
      </c>
      <c r="E273" s="1">
        <v>11</v>
      </c>
      <c r="F273" s="6">
        <v>545.75</v>
      </c>
      <c r="G273" s="6">
        <f>+Tabla2[[#This Row],[Existencia]]*Tabla2[[#This Row],[Costo Unitario ]]</f>
        <v>6003.25</v>
      </c>
    </row>
    <row r="274" spans="1:11" x14ac:dyDescent="0.25">
      <c r="A274" s="5">
        <v>45622</v>
      </c>
      <c r="B274" s="1" t="s">
        <v>555</v>
      </c>
      <c r="C274" s="2" t="s">
        <v>556</v>
      </c>
      <c r="D274" s="1" t="s">
        <v>15</v>
      </c>
      <c r="E274" s="1">
        <v>6</v>
      </c>
      <c r="F274" s="6">
        <v>663.75</v>
      </c>
      <c r="G274" s="6">
        <f>+Tabla2[[#This Row],[Existencia]]*Tabla2[[#This Row],[Costo Unitario ]]</f>
        <v>3982.5</v>
      </c>
    </row>
    <row r="275" spans="1:11" x14ac:dyDescent="0.25">
      <c r="A275" s="5">
        <v>45622</v>
      </c>
      <c r="B275" s="1" t="s">
        <v>557</v>
      </c>
      <c r="C275" s="2" t="s">
        <v>558</v>
      </c>
      <c r="D275" s="1" t="s">
        <v>15</v>
      </c>
      <c r="E275" s="1">
        <v>6</v>
      </c>
      <c r="F275" s="6">
        <v>295</v>
      </c>
      <c r="G275" s="6">
        <f>+Tabla2[[#This Row],[Existencia]]*Tabla2[[#This Row],[Costo Unitario ]]</f>
        <v>1770</v>
      </c>
    </row>
    <row r="276" spans="1:11" x14ac:dyDescent="0.25">
      <c r="A276" s="5">
        <v>45586</v>
      </c>
      <c r="B276" s="1" t="s">
        <v>559</v>
      </c>
      <c r="C276" s="2" t="s">
        <v>560</v>
      </c>
      <c r="D276" s="1" t="s">
        <v>15</v>
      </c>
      <c r="E276" s="1">
        <v>0</v>
      </c>
      <c r="F276" s="6" t="s">
        <v>16</v>
      </c>
      <c r="G276" s="6">
        <f>+Tabla2[[#This Row],[Existencia]]*Tabla2[[#This Row],[Costo Unitario ]]</f>
        <v>0</v>
      </c>
    </row>
    <row r="277" spans="1:11" x14ac:dyDescent="0.25">
      <c r="A277" s="5">
        <v>45566</v>
      </c>
      <c r="B277" s="1" t="s">
        <v>561</v>
      </c>
      <c r="C277" s="2" t="s">
        <v>562</v>
      </c>
      <c r="D277" s="1" t="s">
        <v>15</v>
      </c>
      <c r="E277" s="1">
        <v>1</v>
      </c>
      <c r="F277" s="6">
        <v>2295.02</v>
      </c>
      <c r="G277" s="6">
        <f>+Tabla2[[#This Row],[Existencia]]*Tabla2[[#This Row],[Costo Unitario ]]</f>
        <v>2295.02</v>
      </c>
      <c r="I277" s="17"/>
    </row>
    <row r="278" spans="1:11" x14ac:dyDescent="0.25">
      <c r="A278" s="5">
        <v>45637</v>
      </c>
      <c r="B278" s="1" t="s">
        <v>563</v>
      </c>
      <c r="C278" s="2" t="s">
        <v>564</v>
      </c>
      <c r="D278" s="1" t="s">
        <v>15</v>
      </c>
      <c r="E278" s="1">
        <v>0</v>
      </c>
      <c r="F278" s="6" t="s">
        <v>16</v>
      </c>
      <c r="G278" s="6">
        <f>+Tabla2[[#This Row],[Existencia]]*Tabla2[[#This Row],[Costo Unitario ]]</f>
        <v>0</v>
      </c>
    </row>
    <row r="279" spans="1:11" x14ac:dyDescent="0.25">
      <c r="A279" s="5">
        <v>45637</v>
      </c>
      <c r="B279" s="1" t="s">
        <v>565</v>
      </c>
      <c r="C279" s="2" t="s">
        <v>566</v>
      </c>
      <c r="D279" s="1" t="s">
        <v>15</v>
      </c>
      <c r="E279" s="1">
        <v>0</v>
      </c>
      <c r="F279" s="6" t="s">
        <v>16</v>
      </c>
      <c r="G279" s="6">
        <f>+Tabla2[[#This Row],[Existencia]]*Tabla2[[#This Row],[Costo Unitario ]]</f>
        <v>0</v>
      </c>
    </row>
    <row r="280" spans="1:11" ht="15.75" thickBot="1" x14ac:dyDescent="0.3">
      <c r="A280" s="5">
        <v>45432</v>
      </c>
      <c r="B280" s="1" t="s">
        <v>567</v>
      </c>
      <c r="C280" s="2" t="s">
        <v>568</v>
      </c>
      <c r="D280" s="1" t="s">
        <v>15</v>
      </c>
      <c r="E280" s="1">
        <v>0</v>
      </c>
      <c r="F280" s="6" t="s">
        <v>16</v>
      </c>
      <c r="G280" s="6">
        <f>+Tabla2[[#This Row],[Existencia]]*Tabla2[[#This Row],[Costo Unitario ]]</f>
        <v>0</v>
      </c>
    </row>
    <row r="281" spans="1:11" ht="19.5" thickBot="1" x14ac:dyDescent="0.35">
      <c r="A281" s="8" t="s">
        <v>7</v>
      </c>
      <c r="B281" s="9"/>
      <c r="C281" s="10"/>
      <c r="D281" s="9"/>
      <c r="E281" s="11"/>
      <c r="F281" s="12">
        <f>SUBTOTAL(109,Tabla2[[Costo Unitario ]])</f>
        <v>166625.85259999998</v>
      </c>
      <c r="G281" s="13">
        <f>SUBTOTAL(109,Tabla2[Valor total RD$])</f>
        <v>1098780.9999833331</v>
      </c>
      <c r="I281" s="7"/>
      <c r="J281" s="7"/>
      <c r="K281" s="7"/>
    </row>
    <row r="282" spans="1:11" x14ac:dyDescent="0.25">
      <c r="A282" s="1"/>
      <c r="B282" s="1"/>
      <c r="C282" s="2"/>
      <c r="D282" s="1"/>
      <c r="E282" s="2"/>
      <c r="F282" s="1"/>
      <c r="G282" s="2"/>
    </row>
    <row r="283" spans="1:11" x14ac:dyDescent="0.25">
      <c r="A283" s="1"/>
      <c r="B283" s="1"/>
      <c r="C283" s="2"/>
      <c r="D283" s="1"/>
      <c r="E283" s="2"/>
      <c r="F283" s="1"/>
      <c r="G283" s="18"/>
      <c r="I283" s="25"/>
      <c r="J283" s="7"/>
    </row>
    <row r="284" spans="1:11" ht="18.75" x14ac:dyDescent="0.3">
      <c r="A284" s="14" t="s">
        <v>8</v>
      </c>
      <c r="C284" s="19" t="s">
        <v>9</v>
      </c>
      <c r="D284" s="1"/>
      <c r="F284" s="1"/>
      <c r="G284" s="18"/>
      <c r="I284" s="25"/>
    </row>
    <row r="285" spans="1:11" ht="60.75" customHeight="1" x14ac:dyDescent="0.25">
      <c r="A285" s="1"/>
      <c r="B285" s="1"/>
      <c r="C285" s="2"/>
      <c r="D285" s="1"/>
      <c r="E285" s="2"/>
      <c r="F285" s="1"/>
      <c r="G285" s="2"/>
      <c r="I285" s="25"/>
      <c r="K285" s="25"/>
    </row>
    <row r="286" spans="1:11" ht="68.25" customHeight="1" x14ac:dyDescent="0.3">
      <c r="A286" s="24" t="s">
        <v>569</v>
      </c>
      <c r="B286" s="24"/>
      <c r="C286" s="24"/>
      <c r="D286" s="24"/>
      <c r="E286" s="22" t="s">
        <v>570</v>
      </c>
      <c r="F286" s="23"/>
      <c r="G286" s="23"/>
      <c r="H286" s="15"/>
    </row>
    <row r="292" spans="3:3" x14ac:dyDescent="0.25">
      <c r="C292" s="20"/>
    </row>
  </sheetData>
  <mergeCells count="3">
    <mergeCell ref="A2:G2"/>
    <mergeCell ref="E286:G286"/>
    <mergeCell ref="A286:D286"/>
  </mergeCells>
  <pageMargins left="0.7" right="0.7" top="0.17" bottom="0.17" header="0.17" footer="0.17"/>
  <pageSetup scale="5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TRIMESTRAR</vt:lpstr>
      <vt:lpstr>'REPORTE TRIMESTRAR'!Área_de_impresión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2025-01-17T13:54:15Z</cp:lastPrinted>
  <dcterms:created xsi:type="dcterms:W3CDTF">2025-01-14T18:35:21Z</dcterms:created>
  <dcterms:modified xsi:type="dcterms:W3CDTF">2025-01-17T15:02:25Z</dcterms:modified>
</cp:coreProperties>
</file>