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4/Semestral/"/>
    </mc:Choice>
  </mc:AlternateContent>
  <xr:revisionPtr revIDLastSave="27" documentId="13_ncr:1_{7593B394-14F5-4FDC-8377-A8C199E837E2}" xr6:coauthVersionLast="47" xr6:coauthVersionMax="47" xr10:uidLastSave="{77553513-A4C9-4C55-ABC9-C4081E71504F}"/>
  <bookViews>
    <workbookView xWindow="-120" yWindow="-120" windowWidth="29040" windowHeight="15720" xr2:uid="{0BF9FC76-3028-44B4-9ADD-DB3A87938519}"/>
  </bookViews>
  <sheets>
    <sheet name="2do semestre 2024" sheetId="1" r:id="rId1"/>
  </sheets>
  <definedNames>
    <definedName name="_xlnm.Print_Area" localSheetId="0">'2do semestre 2024'!$A$1:$J$45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D29" i="1"/>
  <c r="I25" i="1"/>
  <c r="I29" i="1"/>
</calcChain>
</file>

<file path=xl/sharedStrings.xml><?xml version="1.0" encoding="utf-8"?>
<sst xmlns="http://schemas.openxmlformats.org/spreadsheetml/2006/main" count="75" uniqueCount="70">
  <si>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</si>
  <si>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</si>
  <si>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</si>
  <si>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</si>
  <si>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</si>
  <si>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</si>
  <si>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</si>
  <si>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</si>
  <si>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</si>
  <si>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</si>
  <si>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</si>
  <si>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</si>
  <si>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</si>
  <si>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</si>
  <si>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</si>
  <si>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</si>
  <si>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</si>
  <si>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</si>
  <si>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</si>
  <si>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</si>
  <si>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</si>
  <si>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</si>
  <si>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</si>
  <si>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 Presupuesto Anual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</si>
  <si>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</si>
  <si>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</si>
  <si>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</si>
  <si>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</si>
  <si>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</si>
  <si>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</si>
  <si>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</si>
  <si>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</si>
  <si>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</si>
  <si>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</si>
  <si>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</si>
  <si>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</si>
  <si>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</si>
  <si>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</si>
  <si>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</si>
  <si>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</si>
  <si>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</si>
  <si>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</si>
  <si>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</si>
  <si>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</si>
  <si>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</si>
  <si>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</si>
  <si>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</si>
  <si>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</si>
  <si>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</si>
  <si>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</si>
  <si>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</si>
  <si>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</si>
  <si>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</si>
  <si>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</si>
  <si>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</si>
  <si>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</si>
  <si>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</si>
  <si>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</si>
  <si>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</si>
  <si>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</si>
  <si>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</si>
  <si>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Incrementar el número de productores agrícolas beneficiados a través del subsidio al seguro agropecuario, pasando de 4,426 en el año 2023 a 4,500 para el 2024.</t>
  </si>
  <si>
    <t>VI. Oportunidad de mejoras</t>
  </si>
  <si>
    <t>N/A</t>
  </si>
  <si>
    <t>Luis German Pérez Bidó</t>
  </si>
  <si>
    <t>Enc. Administrativo y Financiero</t>
  </si>
  <si>
    <t>Programación Semestre</t>
  </si>
  <si>
    <t>IV.II - Formulación y Ejecución Semestre de las Metas por Producto</t>
  </si>
  <si>
    <t>Para el segundo semestre logramos una ejecución de un 97.84% en la meta física y un 96.34% en la meta financiera. El incremento en la ejecución financiera se devió a que utilizamos los fondos no ejecutados en el trimestre anterior y completamos los compromisos asumidos.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</si>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</sst>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164" fontId="12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2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2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9" xfId="0" applyNumberFormat="1" applyFont="1" applyBorder="1" applyAlignment="1" applyProtection="1">
      <alignment horizontal="center" vertical="center" wrapText="1"/>
      <protection locked="0"/>
    </xf>
    <xf numFmtId="166" fontId="12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12" fillId="0" borderId="10" xfId="0" applyFont="1" applyBorder="1" applyAlignment="1" applyProtection="1">
      <alignment vertical="top" wrapText="1"/>
      <protection locked="0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19" fillId="0" borderId="23" xfId="0" applyFont="1" applyBorder="1" applyAlignment="1">
      <alignment horizontal="center" vertical="center" wrapText="1"/>
    </xf>
    <xf numFmtId="167" fontId="19" fillId="0" borderId="24" xfId="0" applyNumberFormat="1" applyFont="1" applyBorder="1" applyAlignment="1">
      <alignment horizontal="center" vertical="center" wrapText="1"/>
    </xf>
    <xf numFmtId="0" fontId="20" fillId="6" borderId="26" xfId="0" applyFont="1" applyFill="1" applyBorder="1" applyAlignment="1">
      <alignment vertical="top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vertical="top" wrapText="1"/>
    </xf>
    <xf numFmtId="0" fontId="20" fillId="6" borderId="34" xfId="0" applyFont="1" applyFill="1" applyBorder="1" applyAlignment="1">
      <alignment vertical="top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43" fontId="0" fillId="0" borderId="0" xfId="3" applyFont="1"/>
    <xf numFmtId="4" fontId="0" fillId="0" borderId="0" xfId="0" applyNumberFormat="1"/>
    <xf numFmtId="43" fontId="0" fillId="0" borderId="0" xfId="0" applyNumberFormat="1"/>
    <xf numFmtId="43" fontId="12" fillId="0" borderId="9" xfId="3" applyFont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0" fontId="22" fillId="0" borderId="3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49" fontId="18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>
      <alignment horizontal="center" vertical="center" wrapText="1" readingOrder="1"/>
    </xf>
    <xf numFmtId="0" fontId="15" fillId="2" borderId="10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15" xfId="0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9" fillId="4" borderId="35" xfId="0" applyFont="1" applyFill="1" applyBorder="1" applyAlignment="1">
      <alignment horizontal="left" vertical="center"/>
    </xf>
    <xf numFmtId="0" fontId="9" fillId="4" borderId="36" xfId="0" applyFont="1" applyFill="1" applyBorder="1" applyAlignment="1">
      <alignment horizontal="left" vertical="center"/>
    </xf>
    <xf numFmtId="0" fontId="9" fillId="4" borderId="3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5" fillId="0" borderId="21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7FE7-4A9C-4924-92DE-6FF34E7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B43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 dataCellStyle="Millares"/>
    <tableColumn id="6" xr3:uid="{229CFF8B-C85A-4767-9209-88923627876F}" name="Financiera _x000a_ (F)" dataDxfId="2" dataCellStyle="Millares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5"/>
  <sheetViews>
    <sheetView tabSelected="1" zoomScaleNormal="100" zoomScaleSheetLayoutView="100" workbookViewId="0">
      <selection activeCell="B1" sqref="B1:J1"/>
    </sheetView>
  </sheetViews>
  <sheetFormatPr baseColWidth="10" defaultRowHeight="15" x14ac:dyDescent="0.25"/>
  <cols>
    <col min="1" max="1" width="26.5703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  <col min="13" max="13" width="20.42578125" customWidth="1"/>
    <col min="15" max="15" width="25.85546875" customWidth="1"/>
  </cols>
  <sheetData>
    <row r="1" spans="1:11" ht="21.75" thickBot="1" x14ac:dyDescent="0.3">
      <c r="A1" s="27"/>
      <c r="B1" s="42" t="s">
        <v>69</v>
      </c>
      <c r="C1" s="43"/>
      <c r="D1" s="43"/>
      <c r="E1" s="43"/>
      <c r="F1" s="43"/>
      <c r="G1" s="43"/>
      <c r="H1" s="43"/>
      <c r="I1" s="43"/>
      <c r="J1" s="44"/>
      <c r="K1" s="2"/>
    </row>
    <row r="2" spans="1:11" ht="21.75" thickBot="1" x14ac:dyDescent="0.3">
      <c r="A2" s="26"/>
      <c r="B2" s="45" t="s">
        <v>60</v>
      </c>
      <c r="C2" s="46"/>
      <c r="D2" s="45" t="s">
        <v>59</v>
      </c>
      <c r="E2" s="46"/>
      <c r="F2" s="46"/>
      <c r="G2" s="46"/>
      <c r="H2" s="47"/>
      <c r="I2" s="25" t="s">
        <v>58</v>
      </c>
      <c r="J2" s="24" t="s">
        <v>57</v>
      </c>
      <c r="K2" s="2"/>
    </row>
    <row r="3" spans="1:11" ht="20.25" customHeight="1" thickBot="1" x14ac:dyDescent="0.3">
      <c r="A3" s="23"/>
      <c r="B3" s="48" t="s">
        <v>56</v>
      </c>
      <c r="C3" s="49"/>
      <c r="D3" s="48"/>
      <c r="E3" s="49"/>
      <c r="F3" s="49"/>
      <c r="G3" s="49"/>
      <c r="H3" s="50"/>
      <c r="I3" s="22">
        <v>45662</v>
      </c>
      <c r="J3" s="21">
        <v>1</v>
      </c>
      <c r="K3" s="2"/>
    </row>
    <row r="4" spans="1:11" ht="9" customHeight="1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  <c r="K4" s="2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2"/>
    </row>
    <row r="6" spans="1:11" ht="15.75" x14ac:dyDescent="0.25">
      <c r="A6" s="58" t="s">
        <v>55</v>
      </c>
      <c r="B6" s="59"/>
      <c r="C6" s="59"/>
      <c r="D6" s="59"/>
      <c r="E6" s="59"/>
      <c r="F6" s="59"/>
      <c r="G6" s="59"/>
      <c r="H6" s="59"/>
      <c r="I6" s="59"/>
      <c r="J6" s="60"/>
      <c r="K6" s="2"/>
    </row>
    <row r="7" spans="1:11" ht="15.75" x14ac:dyDescent="0.25">
      <c r="A7" s="61" t="s">
        <v>54</v>
      </c>
      <c r="B7" s="62"/>
      <c r="C7" s="62"/>
      <c r="D7" s="62"/>
      <c r="E7" s="62"/>
      <c r="F7" s="62"/>
      <c r="G7" s="62"/>
      <c r="H7" s="62"/>
      <c r="I7" s="62"/>
      <c r="J7" s="63"/>
      <c r="K7" s="2"/>
    </row>
    <row r="8" spans="1:11" x14ac:dyDescent="0.25">
      <c r="A8" s="16" t="s">
        <v>53</v>
      </c>
      <c r="B8" s="64" t="s">
        <v>52</v>
      </c>
      <c r="C8" s="64"/>
      <c r="D8" s="64"/>
      <c r="E8" s="64"/>
      <c r="F8" s="64"/>
      <c r="G8" s="64"/>
      <c r="H8" s="64"/>
      <c r="I8" s="64"/>
      <c r="J8" s="64"/>
      <c r="K8" s="2"/>
    </row>
    <row r="9" spans="1:11" ht="15" customHeight="1" x14ac:dyDescent="0.25">
      <c r="A9" s="20" t="s">
        <v>51</v>
      </c>
      <c r="B9" s="64" t="s">
        <v>50</v>
      </c>
      <c r="C9" s="64"/>
      <c r="D9" s="64"/>
      <c r="E9" s="64"/>
      <c r="F9" s="64"/>
      <c r="G9" s="64"/>
      <c r="H9" s="64"/>
      <c r="I9" s="64"/>
      <c r="J9" s="64"/>
      <c r="K9" s="2"/>
    </row>
    <row r="10" spans="1:11" x14ac:dyDescent="0.25">
      <c r="A10" s="20" t="s">
        <v>49</v>
      </c>
      <c r="B10" s="64" t="s">
        <v>48</v>
      </c>
      <c r="C10" s="64"/>
      <c r="D10" s="64"/>
      <c r="E10" s="64"/>
      <c r="F10" s="64"/>
      <c r="G10" s="64"/>
      <c r="H10" s="64"/>
      <c r="I10" s="64"/>
      <c r="J10" s="64"/>
      <c r="K10" s="2"/>
    </row>
    <row r="11" spans="1:11" ht="67.900000000000006" customHeight="1" x14ac:dyDescent="0.25">
      <c r="A11" s="16" t="s">
        <v>47</v>
      </c>
      <c r="B11" s="65" t="s">
        <v>46</v>
      </c>
      <c r="C11" s="65"/>
      <c r="D11" s="65"/>
      <c r="E11" s="65"/>
      <c r="F11" s="65"/>
      <c r="G11" s="65"/>
      <c r="H11" s="65"/>
      <c r="I11" s="65"/>
      <c r="J11" s="65"/>
    </row>
    <row r="12" spans="1:11" ht="60" customHeight="1" x14ac:dyDescent="0.25">
      <c r="A12" s="16" t="s">
        <v>45</v>
      </c>
      <c r="B12" s="65" t="s">
        <v>44</v>
      </c>
      <c r="C12" s="65"/>
      <c r="D12" s="65"/>
      <c r="E12" s="65"/>
      <c r="F12" s="65"/>
      <c r="G12" s="65"/>
      <c r="H12" s="65"/>
      <c r="I12" s="65"/>
      <c r="J12" s="65"/>
    </row>
    <row r="13" spans="1:11" ht="9.75" customHeight="1" x14ac:dyDescent="0.25">
      <c r="A13" s="66" t="s">
        <v>43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14.45" customHeight="1" x14ac:dyDescent="0.25">
      <c r="A14" s="16" t="s">
        <v>42</v>
      </c>
      <c r="B14" s="19">
        <v>3</v>
      </c>
      <c r="C14" s="69" t="s">
        <v>41</v>
      </c>
      <c r="D14" s="69"/>
      <c r="E14" s="69"/>
      <c r="F14" s="69"/>
      <c r="G14" s="69"/>
      <c r="H14" s="69"/>
      <c r="I14" s="69"/>
      <c r="J14" s="69"/>
    </row>
    <row r="15" spans="1:11" x14ac:dyDescent="0.25">
      <c r="A15" s="16" t="s">
        <v>40</v>
      </c>
      <c r="B15" s="18">
        <v>3.5</v>
      </c>
      <c r="C15" s="69" t="s">
        <v>39</v>
      </c>
      <c r="D15" s="69"/>
      <c r="E15" s="69"/>
      <c r="F15" s="69"/>
      <c r="G15" s="69"/>
      <c r="H15" s="69"/>
      <c r="I15" s="69"/>
      <c r="J15" s="69"/>
    </row>
    <row r="16" spans="1:11" ht="25.5" customHeight="1" x14ac:dyDescent="0.25">
      <c r="A16" s="16" t="s">
        <v>38</v>
      </c>
      <c r="B16" s="17" t="s">
        <v>37</v>
      </c>
      <c r="C16" s="69" t="s">
        <v>36</v>
      </c>
      <c r="D16" s="69"/>
      <c r="E16" s="69"/>
      <c r="F16" s="69"/>
      <c r="G16" s="69"/>
      <c r="H16" s="69"/>
      <c r="I16" s="69"/>
      <c r="J16" s="69"/>
    </row>
    <row r="17" spans="1:15" ht="8.25" customHeight="1" x14ac:dyDescent="0.25">
      <c r="A17" s="66" t="s">
        <v>35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5" ht="14.45" customHeight="1" x14ac:dyDescent="0.25">
      <c r="A18" s="16" t="s">
        <v>34</v>
      </c>
      <c r="B18" s="70" t="s">
        <v>7</v>
      </c>
      <c r="C18" s="70"/>
      <c r="D18" s="70"/>
      <c r="E18" s="70"/>
      <c r="F18" s="70"/>
      <c r="G18" s="70"/>
      <c r="H18" s="70"/>
      <c r="I18" s="70"/>
      <c r="J18" s="71"/>
    </row>
    <row r="19" spans="1:15" ht="30.6" customHeight="1" x14ac:dyDescent="0.25">
      <c r="A19" s="15" t="s">
        <v>33</v>
      </c>
      <c r="B19" s="70" t="s">
        <v>5</v>
      </c>
      <c r="C19" s="70"/>
      <c r="D19" s="70"/>
      <c r="E19" s="70"/>
      <c r="F19" s="70"/>
      <c r="G19" s="70"/>
      <c r="H19" s="70"/>
      <c r="I19" s="70"/>
      <c r="J19" s="71"/>
    </row>
    <row r="20" spans="1:15" ht="14.45" customHeight="1" x14ac:dyDescent="0.25">
      <c r="A20" s="15" t="s">
        <v>32</v>
      </c>
      <c r="B20" s="70" t="s">
        <v>31</v>
      </c>
      <c r="C20" s="70"/>
      <c r="D20" s="70"/>
      <c r="E20" s="70"/>
      <c r="F20" s="70"/>
      <c r="G20" s="70"/>
      <c r="H20" s="70"/>
      <c r="I20" s="70"/>
      <c r="J20" s="71"/>
    </row>
    <row r="21" spans="1:15" ht="42.6" customHeight="1" x14ac:dyDescent="0.25">
      <c r="A21" s="15" t="s">
        <v>30</v>
      </c>
      <c r="B21" s="70" t="s">
        <v>61</v>
      </c>
      <c r="C21" s="70"/>
      <c r="D21" s="70"/>
      <c r="E21" s="70"/>
      <c r="F21" s="70"/>
      <c r="G21" s="70"/>
      <c r="H21" s="70"/>
      <c r="I21" s="70"/>
      <c r="J21" s="71"/>
      <c r="K21" s="2"/>
    </row>
    <row r="22" spans="1:15" ht="15.75" x14ac:dyDescent="0.25">
      <c r="A22" s="58" t="s">
        <v>29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5" ht="15.75" x14ac:dyDescent="0.25">
      <c r="A23" s="61" t="s">
        <v>28</v>
      </c>
      <c r="B23" s="62"/>
      <c r="C23" s="62"/>
      <c r="D23" s="62"/>
      <c r="E23" s="62"/>
      <c r="F23" s="62"/>
      <c r="G23" s="62"/>
      <c r="H23" s="62"/>
      <c r="I23" s="62"/>
      <c r="J23" s="63"/>
      <c r="K23" s="2"/>
    </row>
    <row r="24" spans="1:15" ht="15" customHeight="1" x14ac:dyDescent="0.25">
      <c r="A24" s="72" t="s">
        <v>27</v>
      </c>
      <c r="B24" s="73"/>
      <c r="C24" s="74" t="s">
        <v>26</v>
      </c>
      <c r="D24" s="75"/>
      <c r="E24" s="75"/>
      <c r="F24" s="75" t="s">
        <v>25</v>
      </c>
      <c r="G24" s="75"/>
      <c r="H24" s="73"/>
      <c r="I24" s="74" t="s">
        <v>24</v>
      </c>
      <c r="J24" s="76"/>
    </row>
    <row r="25" spans="1:15" x14ac:dyDescent="0.25">
      <c r="A25" s="77">
        <v>162500000</v>
      </c>
      <c r="B25" s="78"/>
      <c r="C25" s="79">
        <v>166724565.40000001</v>
      </c>
      <c r="D25" s="80"/>
      <c r="E25" s="81"/>
      <c r="F25" s="79">
        <v>156838104.31</v>
      </c>
      <c r="G25" s="80">
        <v>156838104.31</v>
      </c>
      <c r="H25" s="81">
        <v>156838104.31</v>
      </c>
      <c r="I25" s="82">
        <f>+IF(F25&gt;0,F25/C25,0)</f>
        <v>0.94070183319248279</v>
      </c>
      <c r="J25" s="83"/>
    </row>
    <row r="26" spans="1:15" ht="15.75" x14ac:dyDescent="0.25">
      <c r="A26" s="84" t="s">
        <v>67</v>
      </c>
      <c r="B26" s="85"/>
      <c r="C26" s="85"/>
      <c r="D26" s="85"/>
      <c r="E26" s="85"/>
      <c r="F26" s="85"/>
      <c r="G26" s="85"/>
      <c r="H26" s="85"/>
      <c r="I26" s="85"/>
      <c r="J26" s="86"/>
      <c r="K26" s="2"/>
      <c r="O26" s="38"/>
    </row>
    <row r="27" spans="1:15" ht="15" customHeight="1" x14ac:dyDescent="0.25">
      <c r="A27" s="14"/>
      <c r="B27"/>
      <c r="C27" s="87" t="s">
        <v>23</v>
      </c>
      <c r="D27" s="88"/>
      <c r="E27" s="87" t="s">
        <v>66</v>
      </c>
      <c r="F27" s="88"/>
      <c r="G27" s="87" t="s">
        <v>66</v>
      </c>
      <c r="H27" s="88"/>
      <c r="I27" s="87" t="s">
        <v>22</v>
      </c>
      <c r="J27" s="89"/>
      <c r="O27" s="38"/>
    </row>
    <row r="28" spans="1:15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  <c r="M28" s="41"/>
      <c r="O28" s="38"/>
    </row>
    <row r="29" spans="1:15" ht="50.45" customHeight="1" x14ac:dyDescent="0.25">
      <c r="A29" s="10" t="s">
        <v>7</v>
      </c>
      <c r="B29" s="9" t="s">
        <v>11</v>
      </c>
      <c r="C29" s="8">
        <v>4400</v>
      </c>
      <c r="D29" s="6">
        <f>B43</f>
        <v>0</v>
      </c>
      <c r="E29" s="7">
        <v>1850</v>
      </c>
      <c r="F29" s="6">
        <v>87112282.700000003</v>
      </c>
      <c r="G29" s="40">
        <v>1810</v>
      </c>
      <c r="H29" s="40">
        <v>83925951.530000001</v>
      </c>
      <c r="I29" s="5">
        <f>Tabla16[[#This Row],[Física 
(E)]]/Tabla16[[#This Row],[Física
(C)]]</f>
        <v>0.97837837837837838</v>
      </c>
      <c r="J29" s="4">
        <f>Tabla16[[#This Row],[Financiera 
 (F)]]/Tabla16[[#This Row],[Financiera
(D)]]</f>
        <v>0.96342271065294904</v>
      </c>
      <c r="O29" s="38"/>
    </row>
    <row r="30" spans="1:15" ht="15.75" x14ac:dyDescent="0.25">
      <c r="A30" s="66" t="s">
        <v>10</v>
      </c>
      <c r="B30" s="67"/>
      <c r="C30" s="67"/>
      <c r="D30" s="67"/>
      <c r="E30" s="67"/>
      <c r="F30" s="67"/>
      <c r="G30" s="67"/>
      <c r="H30" s="67"/>
      <c r="I30" s="67"/>
      <c r="J30" s="68"/>
      <c r="O30" s="38"/>
    </row>
    <row r="31" spans="1:15" ht="15.75" x14ac:dyDescent="0.25">
      <c r="A31" s="84" t="s">
        <v>9</v>
      </c>
      <c r="B31" s="85"/>
      <c r="C31" s="85"/>
      <c r="D31" s="85"/>
      <c r="E31" s="85"/>
      <c r="F31" s="85"/>
      <c r="G31" s="85"/>
      <c r="H31" s="85"/>
      <c r="I31" s="85"/>
      <c r="J31" s="86"/>
      <c r="K31" s="2"/>
    </row>
    <row r="32" spans="1:15" ht="18.75" customHeight="1" x14ac:dyDescent="0.25">
      <c r="A32" s="3" t="s">
        <v>8</v>
      </c>
      <c r="B32" s="90" t="s">
        <v>7</v>
      </c>
      <c r="C32" s="90"/>
      <c r="D32" s="90"/>
      <c r="E32" s="90"/>
      <c r="F32" s="90"/>
      <c r="G32" s="90"/>
      <c r="H32" s="90"/>
      <c r="I32" s="90"/>
      <c r="J32" s="91"/>
    </row>
    <row r="33" spans="1:13" ht="37.5" customHeight="1" x14ac:dyDescent="0.25">
      <c r="A33" s="3" t="s">
        <v>6</v>
      </c>
      <c r="B33" s="90" t="s">
        <v>5</v>
      </c>
      <c r="C33" s="90"/>
      <c r="D33" s="90"/>
      <c r="E33" s="90"/>
      <c r="F33" s="90"/>
      <c r="G33" s="90"/>
      <c r="H33" s="90"/>
      <c r="I33" s="90"/>
      <c r="J33" s="91"/>
    </row>
    <row r="34" spans="1:13" ht="55.5" customHeight="1" x14ac:dyDescent="0.25">
      <c r="A34" s="3" t="s">
        <v>4</v>
      </c>
      <c r="B34" s="92" t="s">
        <v>68</v>
      </c>
      <c r="C34" s="92"/>
      <c r="D34" s="92"/>
      <c r="E34" s="92"/>
      <c r="F34" s="92"/>
      <c r="G34" s="92"/>
      <c r="H34" s="92"/>
      <c r="I34" s="92"/>
      <c r="J34" s="93"/>
    </row>
    <row r="35" spans="1:13" ht="75" customHeight="1" x14ac:dyDescent="0.25">
      <c r="A35" s="3" t="s">
        <v>3</v>
      </c>
      <c r="B35" s="94" t="s">
        <v>63</v>
      </c>
      <c r="C35" s="94"/>
      <c r="D35" s="94"/>
      <c r="E35" s="94"/>
      <c r="F35" s="94"/>
      <c r="G35" s="94"/>
      <c r="H35" s="94"/>
      <c r="I35" s="94"/>
      <c r="J35" s="95"/>
      <c r="M35" s="37"/>
    </row>
    <row r="36" spans="1:13" ht="12" customHeight="1" x14ac:dyDescent="0.25">
      <c r="A36" s="66" t="s">
        <v>2</v>
      </c>
      <c r="B36" s="67"/>
      <c r="C36" s="67"/>
      <c r="D36" s="67"/>
      <c r="E36" s="67"/>
      <c r="F36" s="67"/>
      <c r="G36" s="67"/>
      <c r="H36" s="67"/>
      <c r="I36" s="67"/>
      <c r="J36" s="68"/>
      <c r="M36" s="38"/>
    </row>
    <row r="37" spans="1:13" ht="15.75" customHeight="1" x14ac:dyDescent="0.25">
      <c r="A37" s="97" t="s">
        <v>62</v>
      </c>
      <c r="B37" s="98"/>
      <c r="C37" s="98"/>
      <c r="D37" s="98"/>
      <c r="E37" s="98"/>
      <c r="F37" s="98"/>
      <c r="G37" s="98"/>
      <c r="H37" s="98"/>
      <c r="I37" s="98"/>
      <c r="J37" s="99"/>
      <c r="K37" s="2"/>
      <c r="M37" s="39"/>
    </row>
    <row r="38" spans="1:13" ht="27.75" customHeight="1" x14ac:dyDescent="0.25">
      <c r="A38" s="100" t="s">
        <v>1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3" x14ac:dyDescent="0.25">
      <c r="A39" s="104" t="s">
        <v>63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3" ht="14.25" customHeight="1" x14ac:dyDescent="0.25">
      <c r="A40" s="30"/>
      <c r="B40" s="29"/>
      <c r="C40" s="29"/>
      <c r="D40" s="29"/>
      <c r="E40" s="29"/>
      <c r="F40" s="29"/>
      <c r="G40" s="29"/>
      <c r="H40" s="29"/>
      <c r="I40" s="29"/>
      <c r="J40" s="28"/>
    </row>
    <row r="41" spans="1:13" x14ac:dyDescent="0.25">
      <c r="A41" s="105" t="s">
        <v>0</v>
      </c>
      <c r="B41" s="106"/>
      <c r="C41" s="106"/>
      <c r="D41" s="106"/>
      <c r="E41" s="106"/>
      <c r="F41" s="106"/>
      <c r="G41" s="106"/>
      <c r="H41" s="106"/>
      <c r="I41" s="106"/>
      <c r="J41" s="107"/>
    </row>
    <row r="42" spans="1:13" ht="15.75" thickBot="1" x14ac:dyDescent="0.3">
      <c r="A42" s="31"/>
      <c r="J42" s="32"/>
    </row>
    <row r="43" spans="1:13" x14ac:dyDescent="0.25">
      <c r="A43" s="31"/>
      <c r="G43" s="103" t="s">
        <v>64</v>
      </c>
      <c r="H43" s="103"/>
      <c r="I43" s="103"/>
      <c r="J43" s="32"/>
    </row>
    <row r="44" spans="1:13" x14ac:dyDescent="0.25">
      <c r="A44" s="31"/>
      <c r="J44" s="32"/>
    </row>
    <row r="45" spans="1:13" x14ac:dyDescent="0.25">
      <c r="A45" s="33"/>
      <c r="B45" s="34"/>
      <c r="C45" s="35"/>
      <c r="D45" s="35"/>
      <c r="E45" s="35"/>
      <c r="F45" s="35"/>
      <c r="G45" s="96" t="s">
        <v>65</v>
      </c>
      <c r="H45" s="96"/>
      <c r="I45" s="96"/>
      <c r="J45" s="36"/>
    </row>
  </sheetData>
  <mergeCells count="51">
    <mergeCell ref="G45:I45"/>
    <mergeCell ref="A37:J37"/>
    <mergeCell ref="A38:J38"/>
    <mergeCell ref="G43:I43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" xr:uid="{AC7EC51F-3F99-4D53-8C0B-DF4995A763E7}"/>
    <dataValidation allowBlank="1" showInputMessage="1" showErrorMessage="1" prompt="Meta alcanzada en el trimestre" sqref="G28:G29 H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F25 A25:C25" xr:uid="{A448D5A8-68EF-4C9C-BF7C-A9B0F4396E30}"/>
    <dataValidation allowBlank="1" showInputMessage="1" showErrorMessage="1" prompt="Oportunidades de mejora identificadas" sqref="A39:J40" xr:uid="{35488826-7CC3-420A-9915-2E4FE16A5A52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semestre 2024</vt:lpstr>
      <vt:lpstr>'2do semestre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2025-07-08T18:50:18Z</cp:lastPrinted>
  <dcterms:created xsi:type="dcterms:W3CDTF">2024-02-22T13:34:59Z</dcterms:created>
  <dcterms:modified xsi:type="dcterms:W3CDTF">2025-07-08T18:52:57Z</dcterms:modified>
</cp:coreProperties>
</file>