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apolo\Backups\Administrativo Contable\FINANZAS 2023\ESTADOS FINANCIEROS 2023\TRANSPARENCIA 2023\"/>
    </mc:Choice>
  </mc:AlternateContent>
  <xr:revisionPtr revIDLastSave="0" documentId="8_{AF398993-FC37-4758-91A8-AB1853B3039C}" xr6:coauthVersionLast="47" xr6:coauthVersionMax="47" xr10:uidLastSave="{00000000-0000-0000-0000-000000000000}"/>
  <bookViews>
    <workbookView xWindow="-120" yWindow="-120" windowWidth="29040" windowHeight="15720" xr2:uid="{7FFF962D-A67B-4CE5-9225-3329025C1B66}"/>
  </bookViews>
  <sheets>
    <sheet name="4to TRIMESTRE " sheetId="1" r:id="rId1"/>
  </sheets>
  <externalReferences>
    <externalReference r:id="rId2"/>
  </externalReferences>
  <definedNames>
    <definedName name="_xlnm.Print_Area" localSheetId="0">'4to TRIMESTRE '!$A$1:$J$45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J29" i="1"/>
  <c r="I29" i="1"/>
  <c r="F25" i="1" a="1"/>
  <c r="F25" i="1" s="1"/>
  <c r="I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<sst xmlns="http://schemas.openxmlformats.org/spreadsheetml/2006/main" count="75" uniqueCount="72">
  <si>
    <t>Informe de Evaluación trimestral de las Metas Físicas-Financieras</t>
  </si>
  <si>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</si>
  <si>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</si>
  <si>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</si>
  <si>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</si>
  <si>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</si>
  <si>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</si>
  <si>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</si>
  <si>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</si>
  <si>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5187-DIRECCIÓN GENERAL DE RIESGOS AGROPECUARIOS</t>
  </si>
  <si>
    <t>Subcapítulo</t>
  </si>
  <si>
    <t>01-DIRECCIÓN GENERAL DE RIESGOS AGROPECUARIOS</t>
  </si>
  <si>
    <t>Unidad Ejecutora</t>
  </si>
  <si>
    <t>0001-DIRECCIÓN GENERAL DE RIESGOS AGROPECUARIOS</t>
  </si>
  <si>
    <t>Misión</t>
  </si>
  <si>
    <t>Propugnar el por desarrollo e implementación del Seguro Agropecuario, para universalizar la protección del sector productor Dominicano, ante las consecuencias que se derivan del acaecimiento de fenómenos naturales no controlables.</t>
  </si>
  <si>
    <t>Visión</t>
  </si>
  <si>
    <t>Ser el organismo estatal especializado y confiable que garantice la sostenibilidad del Sistema del Seguro Agropecuario, estimulando la modernización y la garantía de una continuidad en el ciclo de productividad, entregando a los productores un instrumento de protección.</t>
  </si>
  <si>
    <t>II. Contribución a la Estrategia Nacional de Desarrollo</t>
  </si>
  <si>
    <t>Eje estratégico:</t>
  </si>
  <si>
    <t>DESARROLLO PRODUCTIVO</t>
  </si>
  <si>
    <t>Objetivo general:</t>
  </si>
  <si>
    <t>Estructura productiva competitiva</t>
  </si>
  <si>
    <t>Objetivo(s) específico(s):</t>
  </si>
  <si>
    <t>3.5.3</t>
  </si>
  <si>
    <t>Elevar la productividad, competitividad y sostenibilidad ambiental y financiera de las cadenas agroproductivas, a fin de contribuir a
la seguridad alimentaria, aprovechar el potencial exportador y generar empleo e ingresos para la población rural</t>
  </si>
  <si>
    <t>III. Información del Programa</t>
  </si>
  <si>
    <t>Nombre:</t>
  </si>
  <si>
    <t>7742-Productores agropecuarios y forestales con subsidio al seguro agropecuario</t>
  </si>
  <si>
    <t>Descripción:</t>
  </si>
  <si>
    <t>Gestionar los aportes oficiales al pago de las primas del seguro agropecuario y forestal, para subsidiar a los productores agropecuarios y forestal.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</si>
  <si>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</si>
  <si>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Productores agropecuarios y forestal a nivel nacional</t>
  </si>
  <si>
    <t>Resultado Asociado:</t>
  </si>
  <si>
    <t>Incrementar el número de productores agrícolas beneficiados a través del subsidio al seguro agropecuario, pasando de 9,443 en el año 2022 a 9,800 para el 2023.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</si>
  <si>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</si>
  <si>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</si>
  <si>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</si>
  <si>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</si>
  <si>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</si>
  <si>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</si>
  <si>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</si>
  <si>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</si>
  <si>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</si>
  <si>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</si>
  <si>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</si>
  <si>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</si>
  <si>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</si>
  <si>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</si>
  <si>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</si>
  <si>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</si>
  <si>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</si>
  <si>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</si>
  <si>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</si>
  <si>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</si>
  <si>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</si>
  <si>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Listado de productores beneficiados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</si>
  <si>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</si>
  <si>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</si>
  <si>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</si>
  <si>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</si>
  <si>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</si>
  <si>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En el trimestre julio-septiembre, se lograron subsidiar a 1,045 productores agropecuarios. Con este logro alcanzamos cumplir nuestra meta física en un 99.52%.</t>
  </si>
  <si>
    <t>Causas y justificación del desvío:</t>
  </si>
  <si>
    <t>En este trimestre logramos recuperar las desviaciones ocurridas en los dos primero trimestre el año y por tal motivo la ejecución financiera se colocó en 142.49%, equivalente al 100% del trimestre actual y el restante utilizado para cubrir las ejecuciones que se habian quedado por debajo durante el año. En resumen para el año 2023 logramos una ejecución financiera de 97.33% y una ejecución física de 61%, que impactó positivamente a 4,426 productores agropecuarios.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</si>
  <si>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</si>
  <si>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</si>
  <si>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[Mejorar la planificación y ejecutar de manera eficiente.]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</si>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</sst>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4"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0" xfId="0" applyProtection="1">
      <protection locked="0"/>
    </xf>
    <xf numFmtId="0" fontId="3" fillId="2" borderId="5" xfId="0" applyFont="1" applyFill="1" applyBorder="1" applyAlignment="1">
      <alignment vertical="top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top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8" xfId="0" applyFill="1" applyBorder="1" applyAlignment="1">
      <alignment horizontal="center"/>
    </xf>
    <xf numFmtId="0" fontId="7" fillId="5" borderId="17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7" fillId="5" borderId="18" xfId="0" applyFont="1" applyFill="1" applyBorder="1" applyAlignment="1">
      <alignment horizontal="left" vertical="center"/>
    </xf>
    <xf numFmtId="0" fontId="8" fillId="6" borderId="17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8" fillId="6" borderId="18" xfId="0" applyFont="1" applyFill="1" applyBorder="1" applyAlignment="1">
      <alignment horizontal="left" vertical="center"/>
    </xf>
    <xf numFmtId="0" fontId="9" fillId="0" borderId="17" xfId="0" applyFont="1" applyBorder="1" applyAlignment="1">
      <alignment vertical="center"/>
    </xf>
    <xf numFmtId="49" fontId="10" fillId="0" borderId="19" xfId="0" quotePrefix="1" applyNumberFormat="1" applyFont="1" applyBorder="1" applyAlignment="1" applyProtection="1">
      <alignment horizontal="left" vertical="center" wrapText="1"/>
      <protection locked="0"/>
    </xf>
    <xf numFmtId="0" fontId="2" fillId="0" borderId="17" xfId="0" applyFont="1" applyBorder="1"/>
    <xf numFmtId="0" fontId="11" fillId="0" borderId="19" xfId="0" applyFont="1" applyBorder="1" applyAlignment="1" applyProtection="1">
      <alignment horizontal="left" vertical="center" wrapText="1"/>
      <protection locked="0"/>
    </xf>
    <xf numFmtId="0" fontId="12" fillId="0" borderId="0" xfId="0" applyFont="1" applyProtection="1">
      <protection locked="0"/>
    </xf>
    <xf numFmtId="0" fontId="7" fillId="0" borderId="1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13" fillId="0" borderId="20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16" fillId="7" borderId="21" xfId="0" applyFont="1" applyFill="1" applyBorder="1" applyAlignment="1">
      <alignment horizontal="center" vertical="center" wrapText="1" readingOrder="1"/>
    </xf>
    <xf numFmtId="0" fontId="16" fillId="7" borderId="22" xfId="0" applyFont="1" applyFill="1" applyBorder="1" applyAlignment="1">
      <alignment horizontal="center" vertical="center" wrapText="1" readingOrder="1"/>
    </xf>
    <xf numFmtId="0" fontId="16" fillId="7" borderId="23" xfId="0" applyFont="1" applyFill="1" applyBorder="1" applyAlignment="1">
      <alignment horizontal="center" vertical="center" wrapText="1" readingOrder="1"/>
    </xf>
    <xf numFmtId="0" fontId="16" fillId="7" borderId="24" xfId="0" applyFont="1" applyFill="1" applyBorder="1" applyAlignment="1">
      <alignment horizontal="center" vertical="center" wrapText="1" readingOrder="1"/>
    </xf>
    <xf numFmtId="0" fontId="16" fillId="7" borderId="25" xfId="0" applyFont="1" applyFill="1" applyBorder="1" applyAlignment="1">
      <alignment horizontal="center" vertical="center" wrapText="1" readingOrder="1"/>
    </xf>
    <xf numFmtId="44" fontId="12" fillId="0" borderId="26" xfId="1" applyFont="1" applyFill="1" applyBorder="1" applyAlignment="1" applyProtection="1">
      <alignment horizontal="center" vertical="center" wrapText="1" readingOrder="1"/>
      <protection locked="0"/>
    </xf>
    <xf numFmtId="44" fontId="12" fillId="0" borderId="27" xfId="1" applyFont="1" applyFill="1" applyBorder="1" applyAlignment="1" applyProtection="1">
      <alignment horizontal="center" vertical="center" wrapText="1" readingOrder="1"/>
      <protection locked="0"/>
    </xf>
    <xf numFmtId="44" fontId="12" fillId="0" borderId="23" xfId="1" applyFont="1" applyFill="1" applyBorder="1" applyAlignment="1" applyProtection="1">
      <alignment horizontal="center" vertical="center" wrapText="1" readingOrder="1"/>
      <protection locked="0"/>
    </xf>
    <xf numFmtId="44" fontId="12" fillId="0" borderId="24" xfId="1" applyFont="1" applyFill="1" applyBorder="1" applyAlignment="1" applyProtection="1">
      <alignment horizontal="center" vertical="center" wrapText="1" readingOrder="1"/>
      <protection locked="0"/>
    </xf>
    <xf numFmtId="44" fontId="12" fillId="0" borderId="22" xfId="1" applyFont="1" applyFill="1" applyBorder="1" applyAlignment="1" applyProtection="1">
      <alignment horizontal="center" vertical="center" wrapText="1" readingOrder="1"/>
      <protection locked="0"/>
    </xf>
    <xf numFmtId="10" fontId="12" fillId="0" borderId="27" xfId="2" applyNumberFormat="1" applyFont="1" applyFill="1" applyBorder="1" applyAlignment="1" applyProtection="1">
      <alignment horizontal="center" vertical="center" wrapText="1" readingOrder="1"/>
    </xf>
    <xf numFmtId="10" fontId="12" fillId="0" borderId="28" xfId="2" applyNumberFormat="1" applyFont="1" applyFill="1" applyBorder="1" applyAlignment="1" applyProtection="1">
      <alignment horizontal="center" vertical="center" wrapText="1" readingOrder="1"/>
    </xf>
    <xf numFmtId="0" fontId="8" fillId="0" borderId="17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0" fillId="0" borderId="17" xfId="0" applyBorder="1"/>
    <xf numFmtId="0" fontId="17" fillId="0" borderId="27" xfId="0" applyFont="1" applyBorder="1" applyAlignment="1">
      <alignment horizontal="center" vertical="center" wrapText="1" readingOrder="1"/>
    </xf>
    <xf numFmtId="0" fontId="12" fillId="0" borderId="27" xfId="0" applyFont="1" applyBorder="1" applyAlignment="1">
      <alignment vertical="top" wrapText="1"/>
    </xf>
    <xf numFmtId="0" fontId="12" fillId="0" borderId="28" xfId="0" applyFont="1" applyBorder="1" applyAlignment="1">
      <alignment vertical="top" wrapText="1"/>
    </xf>
    <xf numFmtId="0" fontId="18" fillId="0" borderId="29" xfId="0" applyFont="1" applyBorder="1" applyAlignment="1">
      <alignment horizontal="center" vertical="center" wrapText="1" readingOrder="1"/>
    </xf>
    <xf numFmtId="0" fontId="18" fillId="0" borderId="30" xfId="0" applyFont="1" applyBorder="1" applyAlignment="1">
      <alignment horizontal="center" vertical="center" wrapText="1" readingOrder="1"/>
    </xf>
    <xf numFmtId="0" fontId="18" fillId="0" borderId="31" xfId="0" applyFont="1" applyBorder="1" applyAlignment="1">
      <alignment horizontal="center" vertical="center" wrapText="1" readingOrder="1"/>
    </xf>
    <xf numFmtId="0" fontId="19" fillId="0" borderId="22" xfId="0" applyFont="1" applyBorder="1" applyAlignment="1" applyProtection="1">
      <alignment vertical="top" wrapText="1"/>
      <protection locked="0"/>
    </xf>
    <xf numFmtId="0" fontId="19" fillId="0" borderId="27" xfId="0" applyFont="1" applyBorder="1" applyAlignment="1" applyProtection="1">
      <alignment vertical="top" wrapText="1"/>
      <protection locked="0"/>
    </xf>
    <xf numFmtId="165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6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5" fontId="19" fillId="0" borderId="27" xfId="0" applyNumberFormat="1" applyFont="1" applyBorder="1" applyAlignment="1" applyProtection="1">
      <alignment horizontal="center" vertical="center" wrapText="1"/>
      <protection locked="0"/>
    </xf>
    <xf numFmtId="10" fontId="1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7" fontId="19" fillId="0" borderId="23" xfId="0" applyNumberFormat="1" applyFont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8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11" fillId="0" borderId="32" xfId="0" applyFont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left" vertical="center" wrapText="1"/>
    </xf>
    <xf numFmtId="0" fontId="2" fillId="0" borderId="19" xfId="0" applyFont="1" applyBorder="1" applyAlignment="1">
      <alignment vertical="top"/>
    </xf>
    <xf numFmtId="4" fontId="0" fillId="0" borderId="19" xfId="0" applyNumberFormat="1" applyBorder="1" applyAlignment="1">
      <alignment vertical="top" wrapText="1"/>
    </xf>
    <xf numFmtId="0" fontId="12" fillId="0" borderId="0" xfId="0" applyFont="1" applyAlignment="1" applyProtection="1">
      <alignment horizontal="center"/>
      <protection locked="0"/>
    </xf>
    <xf numFmtId="4" fontId="23" fillId="0" borderId="19" xfId="0" applyNumberFormat="1" applyFont="1" applyBorder="1" applyAlignment="1">
      <alignment vertical="top" wrapText="1"/>
    </xf>
    <xf numFmtId="0" fontId="24" fillId="0" borderId="1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vertical="center" wrapText="1"/>
      <protection locked="0"/>
    </xf>
  </cellXfs>
  <cellStyles count="3">
    <cellStyle name="Moneda" xfId="1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rgb="FFA6A6A6"/>
        </top>
      </border>
    </dxf>
    <dxf>
      <border outline="0">
        <bottom style="thin">
          <color rgb="FFA6A6A6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rgb="FFF5F5F5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17DB48C8-B8E2-48F2-8029-F60A6638E1F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4FAA2839-FFCB-4882-A48C-CDB9B74EB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polo\Backups\Administrativo%20Contable\FINANZAS%202023\ESTADOS%20FINANCIEROS%202023\TRANSPARENCIA%202023\Modelo%20de%20Informes%20Fisicos%20Financieros%20.xlsx" TargetMode="External"/><Relationship Id="rId1" Type="http://schemas.openxmlformats.org/officeDocument/2006/relationships/externalLinkPath" Target="Modelo%20de%20Informes%20Fisicos%20Financieros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ER TRIMESTRE"/>
      <sheetName val="2do TRIMESTRE "/>
      <sheetName val="3er TRIMESTRE"/>
      <sheetName val="4to TRIMESTRE "/>
    </sheetNames>
    <sheetDataSet>
      <sheetData sheetId="0"/>
      <sheetData sheetId="1"/>
      <sheetData sheetId="2">
        <row r="44">
          <cell r="B44">
            <v>100264071.89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5718FD-9050-445E-8EAF-09F928FC5CB8}" name="Tabla1345" displayName="Tabla1345" ref="A28:J29" totalsRowShown="0" headerRowDxfId="14" dataDxfId="13" headerRowBorderDxfId="11" tableBorderDxfId="12" totalsRowBorderDxfId="10">
  <tableColumns count="10">
    <tableColumn id="1" xr3:uid="{1D241DA4-EDBF-4131-827A-0ACF5E5570AB}" name="Producto" dataDxfId="9"/>
    <tableColumn id="2" xr3:uid="{0D855B2B-3EEC-4E34-BDBA-A72555132E96}" name="Indicador" dataDxfId="8"/>
    <tableColumn id="3" xr3:uid="{C5D53212-85F6-478D-9155-D10A1AEC137D}" name="Física_x000a_(A)" dataDxfId="7"/>
    <tableColumn id="4" xr3:uid="{74610FB7-683F-49B6-9973-27706C819A3B}" name="Financiera_x000a_(B)" dataDxfId="6"/>
    <tableColumn id="9" xr3:uid="{A9ECE15D-D420-4AD4-8811-FB46A8DC5BE6}" name="Física_x000a_(C)" dataDxfId="5"/>
    <tableColumn id="10" xr3:uid="{501AFA63-B748-49CE-AE2A-E6886F7DE8F2}" name="Financiera_x000a_(D)" dataDxfId="4"/>
    <tableColumn id="5" xr3:uid="{23467DC5-3B86-4B65-B4E6-C59F193BE1F0}" name="Física _x000a_(E)" dataDxfId="3"/>
    <tableColumn id="6" xr3:uid="{8B6F7049-7CBC-438C-A1EC-41AA8FB26B29}" name="Financiera _x000a_ (F)" dataDxfId="2"/>
    <tableColumn id="7" xr3:uid="{DBD2CF03-80CE-4C4C-A460-2B859E04C7B1}" name="Física _x000a_(%)_x000a_ G=E/C" dataDxfId="1" dataCellStyle="Porcentaje">
      <calculatedColumnFormula>Tabla1345[[#This Row],[Física 
(E)]]/Tabla1345[[#This Row],[Física
(C)]]</calculatedColumnFormula>
    </tableColumn>
    <tableColumn id="8" xr3:uid="{179BF8BC-C305-4C0C-9EF2-A66E018610EF}" name="Financiero _x000a_(%) _x000a_H=F/D" dataDxfId="0">
      <calculatedColumnFormula>Tabla1345[[#This Row],[Financiera 
 (F)]]/Tabla1345[[#This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CB07B-48E8-4C7C-8046-36C728456FE1}">
  <sheetPr>
    <pageSetUpPr fitToPage="1"/>
  </sheetPr>
  <dimension ref="A1:K45"/>
  <sheetViews>
    <sheetView tabSelected="1" topLeftCell="A21" zoomScaleNormal="100" zoomScaleSheetLayoutView="100" workbookViewId="0">
      <selection activeCell="N35" sqref="N35"/>
    </sheetView>
  </sheetViews>
  <sheetFormatPr baseColWidth="10" defaultRowHeight="15" x14ac:dyDescent="0.25"/>
  <cols>
    <col min="1" max="1" width="23" style="35" customWidth="1"/>
    <col min="2" max="2" width="16.140625" style="35" bestFit="1" customWidth="1"/>
    <col min="3" max="3" width="12.7109375" style="35" customWidth="1"/>
    <col min="4" max="4" width="13.7109375" style="35" bestFit="1" customWidth="1"/>
    <col min="5" max="10" width="12.7109375" style="35" customWidth="1"/>
    <col min="11" max="11" width="11.42578125" style="35"/>
  </cols>
  <sheetData>
    <row r="1" spans="1:11" ht="21.75" thickBot="1" x14ac:dyDescent="0.3">
      <c r="A1" s="1"/>
      <c r="B1" s="2" t="s">
        <v>0</v>
      </c>
      <c r="C1" s="3"/>
      <c r="D1" s="3"/>
      <c r="E1" s="3"/>
      <c r="F1" s="3"/>
      <c r="G1" s="3"/>
      <c r="H1" s="3"/>
      <c r="I1" s="3"/>
      <c r="J1" s="4"/>
      <c r="K1" s="5"/>
    </row>
    <row r="2" spans="1:11" ht="21.75" thickBot="1" x14ac:dyDescent="0.3">
      <c r="A2" s="6"/>
      <c r="B2" s="7" t="s">
        <v>1</v>
      </c>
      <c r="C2" s="8"/>
      <c r="D2" s="7" t="s">
        <v>2</v>
      </c>
      <c r="E2" s="8"/>
      <c r="F2" s="8"/>
      <c r="G2" s="8"/>
      <c r="H2" s="9"/>
      <c r="I2" s="10" t="s">
        <v>3</v>
      </c>
      <c r="J2" s="11" t="s">
        <v>4</v>
      </c>
      <c r="K2" s="5"/>
    </row>
    <row r="3" spans="1:11" ht="20.25" customHeight="1" thickBot="1" x14ac:dyDescent="0.3">
      <c r="A3" s="12"/>
      <c r="B3" s="13" t="s">
        <v>5</v>
      </c>
      <c r="C3" s="14"/>
      <c r="D3" s="13"/>
      <c r="E3" s="14"/>
      <c r="F3" s="14"/>
      <c r="G3" s="14"/>
      <c r="H3" s="15"/>
      <c r="I3" s="16">
        <v>45299</v>
      </c>
      <c r="J3" s="17">
        <v>1</v>
      </c>
      <c r="K3" s="5"/>
    </row>
    <row r="4" spans="1:11" ht="9" customHeight="1" x14ac:dyDescent="0.25">
      <c r="A4" s="18"/>
      <c r="B4" s="19"/>
      <c r="C4" s="19"/>
      <c r="D4" s="20"/>
      <c r="E4" s="20"/>
      <c r="F4" s="20"/>
      <c r="G4" s="20"/>
      <c r="H4" s="20"/>
      <c r="I4" s="19"/>
      <c r="J4" s="21"/>
      <c r="K4" s="5"/>
    </row>
    <row r="5" spans="1:11" ht="3" customHeight="1" x14ac:dyDescent="0.25">
      <c r="A5" s="22"/>
      <c r="B5" s="23"/>
      <c r="C5" s="23"/>
      <c r="D5" s="23"/>
      <c r="E5" s="23"/>
      <c r="F5" s="23"/>
      <c r="G5" s="23"/>
      <c r="H5" s="23"/>
      <c r="I5" s="23"/>
      <c r="J5" s="24"/>
      <c r="K5" s="5"/>
    </row>
    <row r="6" spans="1:11" ht="15.75" x14ac:dyDescent="0.25">
      <c r="A6" s="25" t="s">
        <v>6</v>
      </c>
      <c r="B6" s="26"/>
      <c r="C6" s="26"/>
      <c r="D6" s="26"/>
      <c r="E6" s="26"/>
      <c r="F6" s="26"/>
      <c r="G6" s="26"/>
      <c r="H6" s="26"/>
      <c r="I6" s="26"/>
      <c r="J6" s="27"/>
      <c r="K6" s="5"/>
    </row>
    <row r="7" spans="1:11" ht="15.75" x14ac:dyDescent="0.25">
      <c r="A7" s="28" t="s">
        <v>7</v>
      </c>
      <c r="B7" s="29"/>
      <c r="C7" s="29"/>
      <c r="D7" s="29"/>
      <c r="E7" s="29"/>
      <c r="F7" s="29"/>
      <c r="G7" s="29"/>
      <c r="H7" s="29"/>
      <c r="I7" s="29"/>
      <c r="J7" s="30"/>
      <c r="K7" s="5"/>
    </row>
    <row r="8" spans="1:11" x14ac:dyDescent="0.25">
      <c r="A8" s="31" t="s">
        <v>8</v>
      </c>
      <c r="B8" s="32" t="s">
        <v>9</v>
      </c>
      <c r="C8" s="32"/>
      <c r="D8" s="32"/>
      <c r="E8" s="32"/>
      <c r="F8" s="32"/>
      <c r="G8" s="32"/>
      <c r="H8" s="32"/>
      <c r="I8" s="32"/>
      <c r="J8" s="32"/>
      <c r="K8" s="5"/>
    </row>
    <row r="9" spans="1:11" ht="15" customHeight="1" x14ac:dyDescent="0.25">
      <c r="A9" s="33" t="s">
        <v>10</v>
      </c>
      <c r="B9" s="32" t="s">
        <v>11</v>
      </c>
      <c r="C9" s="32"/>
      <c r="D9" s="32"/>
      <c r="E9" s="32"/>
      <c r="F9" s="32"/>
      <c r="G9" s="32"/>
      <c r="H9" s="32"/>
      <c r="I9" s="32"/>
      <c r="J9" s="32"/>
      <c r="K9" s="5"/>
    </row>
    <row r="10" spans="1:11" x14ac:dyDescent="0.25">
      <c r="A10" s="33" t="s">
        <v>12</v>
      </c>
      <c r="B10" s="32" t="s">
        <v>13</v>
      </c>
      <c r="C10" s="32"/>
      <c r="D10" s="32"/>
      <c r="E10" s="32"/>
      <c r="F10" s="32"/>
      <c r="G10" s="32"/>
      <c r="H10" s="32"/>
      <c r="I10" s="32"/>
      <c r="J10" s="32"/>
      <c r="K10" s="5"/>
    </row>
    <row r="11" spans="1:11" ht="67.900000000000006" customHeight="1" x14ac:dyDescent="0.25">
      <c r="A11" s="31" t="s">
        <v>14</v>
      </c>
      <c r="B11" s="34" t="s">
        <v>15</v>
      </c>
      <c r="C11" s="34"/>
      <c r="D11" s="34"/>
      <c r="E11" s="34"/>
      <c r="F11" s="34"/>
      <c r="G11" s="34"/>
      <c r="H11" s="34"/>
      <c r="I11" s="34"/>
      <c r="J11" s="34"/>
    </row>
    <row r="12" spans="1:11" ht="60" customHeight="1" x14ac:dyDescent="0.25">
      <c r="A12" s="31" t="s">
        <v>16</v>
      </c>
      <c r="B12" s="34" t="s">
        <v>17</v>
      </c>
      <c r="C12" s="34"/>
      <c r="D12" s="34"/>
      <c r="E12" s="34"/>
      <c r="F12" s="34"/>
      <c r="G12" s="34"/>
      <c r="H12" s="34"/>
      <c r="I12" s="34"/>
      <c r="J12" s="34"/>
    </row>
    <row r="13" spans="1:11" ht="15.75" x14ac:dyDescent="0.25">
      <c r="A13" s="36" t="s">
        <v>18</v>
      </c>
      <c r="B13" s="37"/>
      <c r="C13" s="37"/>
      <c r="D13" s="37"/>
      <c r="E13" s="37"/>
      <c r="F13" s="37"/>
      <c r="G13" s="37"/>
      <c r="H13" s="37"/>
      <c r="I13" s="37"/>
      <c r="J13" s="38"/>
    </row>
    <row r="14" spans="1:11" ht="14.45" customHeight="1" x14ac:dyDescent="0.25">
      <c r="A14" s="31" t="s">
        <v>19</v>
      </c>
      <c r="B14" s="39">
        <v>3</v>
      </c>
      <c r="C14" s="40" t="s">
        <v>20</v>
      </c>
      <c r="D14" s="40"/>
      <c r="E14" s="40"/>
      <c r="F14" s="40"/>
      <c r="G14" s="40"/>
      <c r="H14" s="40"/>
      <c r="I14" s="40"/>
      <c r="J14" s="40"/>
    </row>
    <row r="15" spans="1:11" x14ac:dyDescent="0.25">
      <c r="A15" s="31" t="s">
        <v>21</v>
      </c>
      <c r="B15" s="41">
        <v>3.5</v>
      </c>
      <c r="C15" s="40" t="s">
        <v>22</v>
      </c>
      <c r="D15" s="40"/>
      <c r="E15" s="40"/>
      <c r="F15" s="40"/>
      <c r="G15" s="40"/>
      <c r="H15" s="40"/>
      <c r="I15" s="40"/>
      <c r="J15" s="40"/>
    </row>
    <row r="16" spans="1:11" ht="25.5" customHeight="1" x14ac:dyDescent="0.25">
      <c r="A16" s="31" t="s">
        <v>23</v>
      </c>
      <c r="B16" s="42" t="s">
        <v>24</v>
      </c>
      <c r="C16" s="40" t="s">
        <v>25</v>
      </c>
      <c r="D16" s="40"/>
      <c r="E16" s="40"/>
      <c r="F16" s="40"/>
      <c r="G16" s="40"/>
      <c r="H16" s="40"/>
      <c r="I16" s="40"/>
      <c r="J16" s="40"/>
    </row>
    <row r="17" spans="1:11" ht="15.75" x14ac:dyDescent="0.25">
      <c r="A17" s="36" t="s">
        <v>26</v>
      </c>
      <c r="B17" s="37"/>
      <c r="C17" s="37"/>
      <c r="D17" s="37"/>
      <c r="E17" s="37"/>
      <c r="F17" s="37"/>
      <c r="G17" s="37"/>
      <c r="H17" s="37"/>
      <c r="I17" s="37"/>
      <c r="J17" s="38"/>
    </row>
    <row r="18" spans="1:11" ht="14.45" customHeight="1" x14ac:dyDescent="0.25">
      <c r="A18" s="31" t="s">
        <v>27</v>
      </c>
      <c r="B18" s="43" t="s">
        <v>28</v>
      </c>
      <c r="C18" s="43"/>
      <c r="D18" s="43"/>
      <c r="E18" s="43"/>
      <c r="F18" s="43"/>
      <c r="G18" s="43"/>
      <c r="H18" s="43"/>
      <c r="I18" s="43"/>
      <c r="J18" s="44"/>
    </row>
    <row r="19" spans="1:11" ht="30.6" customHeight="1" x14ac:dyDescent="0.25">
      <c r="A19" s="45" t="s">
        <v>29</v>
      </c>
      <c r="B19" s="43" t="s">
        <v>30</v>
      </c>
      <c r="C19" s="43"/>
      <c r="D19" s="43"/>
      <c r="E19" s="43"/>
      <c r="F19" s="43"/>
      <c r="G19" s="43"/>
      <c r="H19" s="43"/>
      <c r="I19" s="43"/>
      <c r="J19" s="44"/>
    </row>
    <row r="20" spans="1:11" ht="14.45" customHeight="1" x14ac:dyDescent="0.25">
      <c r="A20" s="45" t="s">
        <v>31</v>
      </c>
      <c r="B20" s="43" t="s">
        <v>32</v>
      </c>
      <c r="C20" s="43"/>
      <c r="D20" s="43"/>
      <c r="E20" s="43"/>
      <c r="F20" s="43"/>
      <c r="G20" s="43"/>
      <c r="H20" s="43"/>
      <c r="I20" s="43"/>
      <c r="J20" s="44"/>
    </row>
    <row r="21" spans="1:11" ht="42.6" customHeight="1" x14ac:dyDescent="0.25">
      <c r="A21" s="45" t="s">
        <v>33</v>
      </c>
      <c r="B21" s="43" t="s">
        <v>34</v>
      </c>
      <c r="C21" s="43"/>
      <c r="D21" s="43"/>
      <c r="E21" s="43"/>
      <c r="F21" s="43"/>
      <c r="G21" s="43"/>
      <c r="H21" s="43"/>
      <c r="I21" s="43"/>
      <c r="J21" s="44"/>
      <c r="K21" s="5"/>
    </row>
    <row r="22" spans="1:11" ht="15.75" x14ac:dyDescent="0.25">
      <c r="A22" s="25" t="s">
        <v>35</v>
      </c>
      <c r="B22" s="26"/>
      <c r="C22" s="26"/>
      <c r="D22" s="26"/>
      <c r="E22" s="26"/>
      <c r="F22" s="26"/>
      <c r="G22" s="26"/>
      <c r="H22" s="26"/>
      <c r="I22" s="26"/>
      <c r="J22" s="27"/>
    </row>
    <row r="23" spans="1:11" ht="15.75" x14ac:dyDescent="0.25">
      <c r="A23" s="28" t="s">
        <v>36</v>
      </c>
      <c r="B23" s="29"/>
      <c r="C23" s="29"/>
      <c r="D23" s="29"/>
      <c r="E23" s="29"/>
      <c r="F23" s="29"/>
      <c r="G23" s="29"/>
      <c r="H23" s="29"/>
      <c r="I23" s="29"/>
      <c r="J23" s="30"/>
      <c r="K23" s="5"/>
    </row>
    <row r="24" spans="1:11" ht="15" customHeight="1" x14ac:dyDescent="0.25">
      <c r="A24" s="46" t="s">
        <v>37</v>
      </c>
      <c r="B24" s="47"/>
      <c r="C24" s="48" t="s">
        <v>38</v>
      </c>
      <c r="D24" s="49"/>
      <c r="E24" s="49"/>
      <c r="F24" s="49" t="s">
        <v>39</v>
      </c>
      <c r="G24" s="49"/>
      <c r="H24" s="47"/>
      <c r="I24" s="48" t="s">
        <v>40</v>
      </c>
      <c r="J24" s="50"/>
    </row>
    <row r="25" spans="1:11" x14ac:dyDescent="0.25">
      <c r="A25" s="51">
        <v>162500000</v>
      </c>
      <c r="B25" s="52"/>
      <c r="C25" s="53">
        <v>162500000</v>
      </c>
      <c r="D25" s="54"/>
      <c r="E25" s="55"/>
      <c r="F25" s="53" cm="1">
        <f t="array" ref="F25">'[1]3er TRIMESTRE'!B44+Tabla1345[Financiera 
 (F)]</f>
        <v>158176252.25</v>
      </c>
      <c r="G25" s="54"/>
      <c r="H25" s="55"/>
      <c r="I25" s="56">
        <f>+IF(F25&gt;0,F25/C25,0)</f>
        <v>0.97339232153846156</v>
      </c>
      <c r="J25" s="57"/>
    </row>
    <row r="26" spans="1:11" ht="15.75" x14ac:dyDescent="0.25">
      <c r="A26" s="58" t="s">
        <v>41</v>
      </c>
      <c r="B26" s="59"/>
      <c r="C26" s="59"/>
      <c r="D26" s="59"/>
      <c r="E26" s="59"/>
      <c r="F26" s="59"/>
      <c r="G26" s="59"/>
      <c r="H26" s="59"/>
      <c r="I26" s="59"/>
      <c r="J26" s="60"/>
      <c r="K26" s="5"/>
    </row>
    <row r="27" spans="1:11" x14ac:dyDescent="0.25">
      <c r="A27" s="61"/>
      <c r="B27"/>
      <c r="C27" s="62" t="s">
        <v>42</v>
      </c>
      <c r="D27" s="63"/>
      <c r="E27" s="62" t="s">
        <v>43</v>
      </c>
      <c r="F27" s="63"/>
      <c r="G27" s="62" t="s">
        <v>44</v>
      </c>
      <c r="H27" s="62"/>
      <c r="I27" s="62" t="s">
        <v>45</v>
      </c>
      <c r="J27" s="64"/>
    </row>
    <row r="28" spans="1:11" ht="38.25" x14ac:dyDescent="0.25">
      <c r="A28" s="65" t="s">
        <v>46</v>
      </c>
      <c r="B28" s="66" t="s">
        <v>47</v>
      </c>
      <c r="C28" s="66" t="s">
        <v>48</v>
      </c>
      <c r="D28" s="66" t="s">
        <v>49</v>
      </c>
      <c r="E28" s="66" t="s">
        <v>50</v>
      </c>
      <c r="F28" s="66" t="s">
        <v>51</v>
      </c>
      <c r="G28" s="66" t="s">
        <v>52</v>
      </c>
      <c r="H28" s="66" t="s">
        <v>53</v>
      </c>
      <c r="I28" s="66" t="s">
        <v>54</v>
      </c>
      <c r="J28" s="67" t="s">
        <v>55</v>
      </c>
    </row>
    <row r="29" spans="1:11" ht="50.45" customHeight="1" x14ac:dyDescent="0.25">
      <c r="A29" s="68" t="s">
        <v>28</v>
      </c>
      <c r="B29" s="69" t="s">
        <v>56</v>
      </c>
      <c r="C29" s="70">
        <v>7150</v>
      </c>
      <c r="D29" s="71">
        <v>162500000</v>
      </c>
      <c r="E29" s="72">
        <v>1200</v>
      </c>
      <c r="F29" s="71">
        <v>40625000</v>
      </c>
      <c r="G29" s="72">
        <v>2006</v>
      </c>
      <c r="H29" s="71">
        <v>57912180.359999999</v>
      </c>
      <c r="I29" s="73">
        <f>Tabla1345[[#This Row],[Física 
(E)]]/Tabla1345[[#This Row],[Física
(C)]]</f>
        <v>1.6716666666666666</v>
      </c>
      <c r="J29" s="74">
        <f>Tabla1345[[#This Row],[Financiera 
 (F)]]/Tabla1345[[#This Row],[Financiera
(D)]]</f>
        <v>1.4255305934769231</v>
      </c>
    </row>
    <row r="30" spans="1:11" ht="15.75" x14ac:dyDescent="0.25">
      <c r="A30" s="36" t="s">
        <v>57</v>
      </c>
      <c r="B30" s="37"/>
      <c r="C30" s="37"/>
      <c r="D30" s="37"/>
      <c r="E30" s="37"/>
      <c r="F30" s="37"/>
      <c r="G30" s="37"/>
      <c r="H30" s="37"/>
      <c r="I30" s="37"/>
      <c r="J30" s="38"/>
    </row>
    <row r="31" spans="1:11" ht="15.75" x14ac:dyDescent="0.25">
      <c r="A31" s="58" t="s">
        <v>58</v>
      </c>
      <c r="B31" s="59"/>
      <c r="C31" s="59"/>
      <c r="D31" s="59"/>
      <c r="E31" s="59"/>
      <c r="F31" s="59"/>
      <c r="G31" s="59"/>
      <c r="H31" s="59"/>
      <c r="I31" s="59"/>
      <c r="J31" s="60"/>
      <c r="K31" s="5"/>
    </row>
    <row r="32" spans="1:11" ht="18.75" customHeight="1" x14ac:dyDescent="0.25">
      <c r="A32" s="75" t="s">
        <v>59</v>
      </c>
      <c r="B32" s="76" t="s">
        <v>28</v>
      </c>
      <c r="C32" s="76"/>
      <c r="D32" s="76"/>
      <c r="E32" s="76"/>
      <c r="F32" s="76"/>
      <c r="G32" s="76"/>
      <c r="H32" s="76"/>
      <c r="I32" s="76"/>
      <c r="J32" s="77"/>
    </row>
    <row r="33" spans="1:11" ht="37.5" customHeight="1" x14ac:dyDescent="0.25">
      <c r="A33" s="75" t="s">
        <v>60</v>
      </c>
      <c r="B33" s="76" t="s">
        <v>30</v>
      </c>
      <c r="C33" s="76"/>
      <c r="D33" s="76"/>
      <c r="E33" s="76"/>
      <c r="F33" s="76"/>
      <c r="G33" s="76"/>
      <c r="H33" s="76"/>
      <c r="I33" s="76"/>
      <c r="J33" s="77"/>
    </row>
    <row r="34" spans="1:11" ht="55.5" customHeight="1" x14ac:dyDescent="0.25">
      <c r="A34" s="75" t="s">
        <v>61</v>
      </c>
      <c r="B34" s="78" t="s">
        <v>62</v>
      </c>
      <c r="C34" s="78"/>
      <c r="D34" s="78"/>
      <c r="E34" s="78"/>
      <c r="F34" s="78"/>
      <c r="G34" s="78"/>
      <c r="H34" s="78"/>
      <c r="I34" s="78"/>
      <c r="J34" s="79"/>
    </row>
    <row r="35" spans="1:11" ht="67.5" customHeight="1" x14ac:dyDescent="0.25">
      <c r="A35" s="75" t="s">
        <v>63</v>
      </c>
      <c r="B35" s="78" t="s">
        <v>64</v>
      </c>
      <c r="C35" s="78"/>
      <c r="D35" s="78"/>
      <c r="E35" s="78"/>
      <c r="F35" s="78"/>
      <c r="G35" s="78"/>
      <c r="H35" s="78"/>
      <c r="I35" s="78"/>
      <c r="J35" s="79"/>
    </row>
    <row r="36" spans="1:11" ht="15.75" x14ac:dyDescent="0.25">
      <c r="A36" s="36" t="s">
        <v>65</v>
      </c>
      <c r="B36" s="37"/>
      <c r="C36" s="37"/>
      <c r="D36" s="37"/>
      <c r="E36" s="37"/>
      <c r="F36" s="37"/>
      <c r="G36" s="37"/>
      <c r="H36" s="37"/>
      <c r="I36" s="37"/>
      <c r="J36" s="38"/>
    </row>
    <row r="37" spans="1:11" ht="15.75" x14ac:dyDescent="0.25">
      <c r="A37" s="80" t="s">
        <v>66</v>
      </c>
      <c r="B37" s="81"/>
      <c r="C37" s="81"/>
      <c r="D37" s="81"/>
      <c r="E37" s="81"/>
      <c r="F37" s="81"/>
      <c r="G37" s="81"/>
      <c r="H37" s="81"/>
      <c r="I37" s="81"/>
      <c r="J37" s="82"/>
      <c r="K37" s="5"/>
    </row>
    <row r="38" spans="1:11" ht="27.75" customHeight="1" x14ac:dyDescent="0.25">
      <c r="A38" s="83" t="s">
        <v>67</v>
      </c>
      <c r="B38" s="84"/>
      <c r="C38" s="84"/>
      <c r="D38" s="84"/>
      <c r="E38" s="84"/>
      <c r="F38" s="84"/>
      <c r="G38" s="84"/>
      <c r="H38" s="84"/>
      <c r="I38" s="84"/>
      <c r="J38" s="85"/>
    </row>
    <row r="39" spans="1:11" x14ac:dyDescent="0.25">
      <c r="A39" s="86"/>
      <c r="B39" s="86"/>
      <c r="C39" s="86"/>
      <c r="D39" s="86"/>
      <c r="E39" s="86"/>
      <c r="F39" s="86"/>
      <c r="G39" s="86"/>
      <c r="H39" s="86"/>
      <c r="I39" s="86"/>
      <c r="J39" s="86"/>
    </row>
    <row r="40" spans="1:11" ht="30.75" customHeight="1" x14ac:dyDescent="0.25">
      <c r="A40" s="87" t="s">
        <v>68</v>
      </c>
      <c r="B40" s="87"/>
      <c r="C40" s="87"/>
      <c r="D40" s="87"/>
      <c r="E40" s="87"/>
      <c r="F40" s="87"/>
      <c r="G40" s="87"/>
      <c r="H40" s="87"/>
      <c r="I40" s="87"/>
      <c r="J40" s="87"/>
    </row>
    <row r="42" spans="1:11" x14ac:dyDescent="0.25">
      <c r="A42" s="88" t="s">
        <v>69</v>
      </c>
      <c r="B42" s="89">
        <v>162500000</v>
      </c>
    </row>
    <row r="43" spans="1:11" x14ac:dyDescent="0.25">
      <c r="A43" s="88" t="s">
        <v>70</v>
      </c>
      <c r="B43" s="89">
        <v>0</v>
      </c>
      <c r="G43" s="90"/>
      <c r="H43" s="90"/>
      <c r="I43" s="90"/>
    </row>
    <row r="44" spans="1:11" ht="15.75" thickBot="1" x14ac:dyDescent="0.3">
      <c r="A44" s="88" t="s">
        <v>71</v>
      </c>
      <c r="B44" s="91" cm="1">
        <f t="array" ref="B44">'[1]3er TRIMESTRE'!B44+Tabla1345[Financiera 
 (F)]</f>
        <v>158176252.25</v>
      </c>
      <c r="G44" s="92"/>
      <c r="H44" s="92"/>
      <c r="I44" s="92"/>
    </row>
    <row r="45" spans="1:11" x14ac:dyDescent="0.25">
      <c r="G45" s="93"/>
      <c r="H45" s="93"/>
      <c r="I45" s="93"/>
    </row>
  </sheetData>
  <mergeCells count="50">
    <mergeCell ref="A37:J37"/>
    <mergeCell ref="A38:J38"/>
    <mergeCell ref="A40:J40"/>
    <mergeCell ref="G43:I43"/>
    <mergeCell ref="G44:I44"/>
    <mergeCell ref="A31:J31"/>
    <mergeCell ref="B32:J32"/>
    <mergeCell ref="B33:J33"/>
    <mergeCell ref="B34:J34"/>
    <mergeCell ref="B35:J35"/>
    <mergeCell ref="A36:J36"/>
    <mergeCell ref="A26:J26"/>
    <mergeCell ref="C27:D27"/>
    <mergeCell ref="E27:F27"/>
    <mergeCell ref="G27:H27"/>
    <mergeCell ref="I27:J27"/>
    <mergeCell ref="A30:J30"/>
    <mergeCell ref="A23:J23"/>
    <mergeCell ref="A24:B24"/>
    <mergeCell ref="C24:E24"/>
    <mergeCell ref="F24:H24"/>
    <mergeCell ref="I24:J24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B11:J11"/>
    <mergeCell ref="B12:J12"/>
    <mergeCell ref="A13:J13"/>
    <mergeCell ref="C14:J14"/>
    <mergeCell ref="C15:J15"/>
    <mergeCell ref="C16:J16"/>
    <mergeCell ref="A5:J5"/>
    <mergeCell ref="A6:J6"/>
    <mergeCell ref="A7:J7"/>
    <mergeCell ref="B8:J8"/>
    <mergeCell ref="B9:J9"/>
    <mergeCell ref="B10:J10"/>
    <mergeCell ref="B1:J1"/>
    <mergeCell ref="B2:C2"/>
    <mergeCell ref="D2:H2"/>
    <mergeCell ref="B3:C3"/>
    <mergeCell ref="D3:H3"/>
    <mergeCell ref="A4:J4"/>
  </mergeCells>
  <dataValidations count="16">
    <dataValidation allowBlank="1" showInputMessage="1" showErrorMessage="1" prompt="Presupuesto del programa" sqref="A25:C25 F25" xr:uid="{3040F44A-9BE2-4C6D-ABDD-88D057276A9A}"/>
    <dataValidation allowBlank="1" showInputMessage="1" showErrorMessage="1" prompt="Monto ejecutado en el trimestre" sqref="H28:H29" xr:uid="{90482291-AC77-45A0-B99A-14BD4B81070E}"/>
    <dataValidation allowBlank="1" showInputMessage="1" showErrorMessage="1" prompt="Meta alcanzada en el trimestre" sqref="G28:G29" xr:uid="{F81769BF-6F84-403F-94CB-9F8297C23FC1}"/>
    <dataValidation allowBlank="1" showInputMessage="1" showErrorMessage="1" prompt="Monto presupuestado para el producto" sqref="F28 D28:D29 E29:F29" xr:uid="{6DFD7A1B-C653-4B46-BEB8-6810696AD2EA}"/>
    <dataValidation allowBlank="1" showInputMessage="1" showErrorMessage="1" prompt="Meta anual del indicador" sqref="E28 C28:C29" xr:uid="{3EF205F1-E2B1-4DE0-8109-A705FB607CC5}"/>
    <dataValidation allowBlank="1" showInputMessage="1" showErrorMessage="1" prompt="Nombre del indicador" sqref="B28:B29" xr:uid="{22376B05-1B39-468B-A0DF-8D0FB5DF3217}"/>
    <dataValidation allowBlank="1" showInputMessage="1" showErrorMessage="1" prompt="Nombre de cada producto" sqref="A28:A29" xr:uid="{D8D87D6C-3ACC-4ABD-85EB-1B8247E5E0CD}"/>
    <dataValidation allowBlank="1" showInputMessage="1" showErrorMessage="1" prompt="¿En qué consiste el programa?" sqref="B19:J19" xr:uid="{B6C54E3E-87FE-4606-867B-AE447DCFFFFE}"/>
    <dataValidation allowBlank="1" showInputMessage="1" showErrorMessage="1" prompt="Oportunidades de mejora identificadas" sqref="A38:J39" xr:uid="{0F8D4A6C-8732-49F7-92CA-153332299202}"/>
    <dataValidation allowBlank="1" showInputMessage="1" showErrorMessage="1" prompt="De existir desvío, explicar razones." sqref="B35:J35" xr:uid="{F186E8F4-2ED7-428D-82A2-E41345588C66}"/>
    <dataValidation allowBlank="1" showInputMessage="1" showErrorMessage="1" prompt="1. Describir lo plasmado en el presupuesto_x000a_2. Describir lo alcanzado en términos financieros y de producción " sqref="B34:J34" xr:uid="{348FE4CA-A8F2-49B4-92B9-B0C9EE3A3CF7}"/>
    <dataValidation allowBlank="1" showInputMessage="1" showErrorMessage="1" prompt="¿En qué consiste el producto? su objetivo" sqref="B33:J33" xr:uid="{41F172B9-287B-499F-A15B-284C7D398737}"/>
    <dataValidation allowBlank="1" showInputMessage="1" showErrorMessage="1" prompt="Nombre del producto" sqref="B32:J32" xr:uid="{4A2BDEE9-43BE-4C31-8557-A086198EF08E}"/>
    <dataValidation allowBlank="1" showInputMessage="1" showErrorMessage="1" prompt="¿A quién va dirigido el programa?, ¿qué característica tiene esta población que requiere ser beneficiada?" sqref="B20:J20" xr:uid="{8A487448-E71C-4EEA-B07E-6AD28BAEF28D}"/>
    <dataValidation allowBlank="1" showInputMessage="1" prompt="Nombre del capítulo" sqref="B8:J10" xr:uid="{09179552-CF1E-41E7-9F1B-878EDAA510DE}"/>
    <dataValidation allowBlank="1" sqref="A8" xr:uid="{60A2F0DC-DEB5-4E13-8ED5-B50B640B6236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4to TRIMESTRE </vt:lpstr>
      <vt:lpstr>'4to TRIMESTRE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Juan José Aybar Rodríguez</cp:lastModifiedBy>
  <dcterms:created xsi:type="dcterms:W3CDTF">2024-02-22T13:39:11Z</dcterms:created>
  <dcterms:modified xsi:type="dcterms:W3CDTF">2024-02-22T13:39:33Z</dcterms:modified>
</cp:coreProperties>
</file>